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defaultThemeVersion="124226"/>
  <mc:AlternateContent xmlns:mc="http://schemas.openxmlformats.org/markup-compatibility/2006">
    <mc:Choice Requires="x15">
      <x15ac:absPath xmlns:x15ac="http://schemas.microsoft.com/office/spreadsheetml/2010/11/ac" url="https://iowa-my.sharepoint.com/personal/lhudache_uiowa_edu/Documents/Desktop/"/>
    </mc:Choice>
  </mc:AlternateContent>
  <xr:revisionPtr revIDLastSave="0" documentId="8_{5D2B0BE9-00C9-4BFA-ABA2-6402C22A2138}" xr6:coauthVersionLast="47" xr6:coauthVersionMax="47" xr10:uidLastSave="{00000000-0000-0000-0000-000000000000}"/>
  <bookViews>
    <workbookView xWindow="-110" yWindow="-110" windowWidth="19420" windowHeight="10300" xr2:uid="{00000000-000D-0000-FFFF-FFFF00000000}"/>
  </bookViews>
  <sheets>
    <sheet name="NSRA budget" sheetId="1" r:id="rId1"/>
    <sheet name="Sheet2" sheetId="2" r:id="rId2"/>
    <sheet name="Sheet3" sheetId="3" r:id="rId3"/>
  </sheets>
  <definedNames>
    <definedName name="_xlnm.Print_Area" localSheetId="0">'NSRA budget'!$A$1:$H$14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1" l="1"/>
  <c r="C6" i="1"/>
  <c r="D30" i="1"/>
  <c r="D29" i="1"/>
  <c r="D28" i="1"/>
  <c r="D27" i="1"/>
  <c r="D26" i="1"/>
  <c r="D25" i="1"/>
  <c r="D24" i="1"/>
  <c r="D23" i="1"/>
  <c r="D5" i="1"/>
  <c r="C2" i="1"/>
  <c r="D2" i="1"/>
  <c r="G6" i="1"/>
  <c r="G3" i="1"/>
  <c r="G4" i="1"/>
  <c r="C5" i="1"/>
  <c r="G5" i="1"/>
  <c r="G8" i="1"/>
  <c r="F8" i="1"/>
  <c r="E8" i="1"/>
  <c r="D8" i="1"/>
  <c r="C8" i="1"/>
  <c r="B8" i="1"/>
  <c r="E2" i="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Titus</author>
    <author>Katherine Gonzales</author>
  </authors>
  <commentList>
    <comment ref="B2" authorId="0" shapeId="0" xr:uid="{00000000-0006-0000-0000-000001000000}">
      <text>
        <r>
          <rPr>
            <sz val="9"/>
            <color indexed="81"/>
            <rFont val="Tahoma"/>
            <family val="2"/>
          </rPr>
          <t xml:space="preserve">Enter the expected start date here. The other dates will Autofill.
</t>
        </r>
      </text>
    </comment>
    <comment ref="B3" authorId="0" shapeId="0" xr:uid="{00000000-0006-0000-0000-000002000000}">
      <text>
        <r>
          <rPr>
            <sz val="9"/>
            <color indexed="81"/>
            <rFont val="Tahoma"/>
            <family val="2"/>
          </rPr>
          <t>Enter stipend amount, no escalation.</t>
        </r>
      </text>
    </comment>
    <comment ref="B4" authorId="0" shapeId="0" xr:uid="{00000000-0006-0000-0000-000003000000}">
      <text>
        <r>
          <rPr>
            <sz val="9"/>
            <color indexed="81"/>
            <rFont val="Tahoma"/>
            <family val="2"/>
          </rPr>
          <t>Fill in Institutional Allowance, predoc = $4,750 per year and post docs = $12,400  per year.  No escalation.</t>
        </r>
      </text>
    </comment>
    <comment ref="B5" authorId="1" shapeId="0" xr:uid="{00000000-0006-0000-0000-000004000000}">
      <text>
        <r>
          <rPr>
            <sz val="9"/>
            <color indexed="81"/>
            <rFont val="Tahoma"/>
            <family val="2"/>
          </rPr>
          <t>Enter the full tuition amount for year 1.</t>
        </r>
      </text>
    </comment>
    <comment ref="C5" authorId="1" shapeId="0" xr:uid="{00000000-0006-0000-0000-000005000000}">
      <text>
        <r>
          <rPr>
            <sz val="9"/>
            <color indexed="81"/>
            <rFont val="Tahoma"/>
            <family val="2"/>
          </rPr>
          <t>Hover at the bottom right corner of this cell, click and hold the little black box that appears and drag to the right in order to populate the years (cells) needed.</t>
        </r>
      </text>
    </comment>
    <comment ref="D5" authorId="1" shapeId="0" xr:uid="{10314D31-1385-4AD8-B428-D16948BECBF1}">
      <text>
        <r>
          <rPr>
            <sz val="9"/>
            <color indexed="81"/>
            <rFont val="Tahoma"/>
            <family val="2"/>
          </rPr>
          <t>Hover at the bottom right corner of this cell, click and hold the little black box that appears and drag to the right in order to populate the years (cells) needed.</t>
        </r>
      </text>
    </comment>
    <comment ref="G8" authorId="0" shapeId="0" xr:uid="{00000000-0006-0000-0000-000006000000}">
      <text>
        <r>
          <rPr>
            <sz val="9"/>
            <color indexed="81"/>
            <rFont val="Tahoma"/>
            <family val="2"/>
          </rPr>
          <t>This is the amount to enter on the SF424, Box 15A</t>
        </r>
      </text>
    </comment>
  </commentList>
</comments>
</file>

<file path=xl/sharedStrings.xml><?xml version="1.0" encoding="utf-8"?>
<sst xmlns="http://schemas.openxmlformats.org/spreadsheetml/2006/main" count="35" uniqueCount="34">
  <si>
    <t>Total</t>
  </si>
  <si>
    <t>Stipend</t>
  </si>
  <si>
    <t>Institutional Allowance</t>
  </si>
  <si>
    <t>Tuition</t>
  </si>
  <si>
    <t>Link to instructions:</t>
  </si>
  <si>
    <t>Notes</t>
  </si>
  <si>
    <t>Fellowship Start Date</t>
  </si>
  <si>
    <t>The grand total is the amount to enter on the SF424, Box 15A</t>
  </si>
  <si>
    <t>Ruth L. Kirschstein National Research Service Award (NRSA) Budget Sample</t>
  </si>
  <si>
    <t>Determine how many years the fellowship will be requested, delete the unneeded columns.</t>
  </si>
  <si>
    <t>Enter the full tuition amount needed in cell B5.  NRSA will pay 60% at award stage (up to $16K) of this amount. Escalation of 3% built in, drag cell C5 to the right to populate as many years as needed..</t>
  </si>
  <si>
    <t>Career Level</t>
  </si>
  <si>
    <t>Years of Experience</t>
  </si>
  <si>
    <t>Monthly Stipend</t>
  </si>
  <si>
    <t>Postdoctoral</t>
  </si>
  <si>
    <t>7 or More</t>
  </si>
  <si>
    <t>archana-shah@uiowa.edu</t>
  </si>
  <si>
    <t>Stipend for FY 2021</t>
  </si>
  <si>
    <r>
      <rPr>
        <b/>
        <sz val="12"/>
        <color theme="1"/>
        <rFont val="Calibri"/>
        <family val="2"/>
        <scheme val="minor"/>
      </rPr>
      <t>Do not</t>
    </r>
    <r>
      <rPr>
        <sz val="12"/>
        <color theme="1"/>
        <rFont val="Calibri"/>
        <family val="2"/>
        <scheme val="minor"/>
      </rPr>
      <t xml:space="preserve"> change the gray shaded cells, they will autofill.</t>
    </r>
  </si>
  <si>
    <r>
      <t xml:space="preserve">Hover over the </t>
    </r>
    <r>
      <rPr>
        <b/>
        <sz val="12"/>
        <color rgb="FFFF0000"/>
        <rFont val="Calibri"/>
        <family val="2"/>
        <scheme val="minor"/>
      </rPr>
      <t>red triangles</t>
    </r>
    <r>
      <rPr>
        <sz val="12"/>
        <color theme="1"/>
        <rFont val="Calibri"/>
        <family val="2"/>
        <scheme val="minor"/>
      </rPr>
      <t xml:space="preserve"> in the corners of cells for </t>
    </r>
    <r>
      <rPr>
        <b/>
        <sz val="12"/>
        <color theme="1"/>
        <rFont val="Calibri"/>
        <family val="2"/>
        <scheme val="minor"/>
      </rPr>
      <t>further information</t>
    </r>
    <r>
      <rPr>
        <sz val="12"/>
        <color theme="1"/>
        <rFont val="Calibri"/>
        <family val="2"/>
        <scheme val="minor"/>
      </rPr>
      <t>.</t>
    </r>
  </si>
  <si>
    <r>
      <rPr>
        <b/>
        <sz val="12"/>
        <color theme="1"/>
        <rFont val="Calibri"/>
        <family val="2"/>
        <scheme val="minor"/>
      </rPr>
      <t>Attached</t>
    </r>
    <r>
      <rPr>
        <sz val="12"/>
        <color theme="1"/>
        <rFont val="Calibri"/>
        <family val="2"/>
        <scheme val="minor"/>
      </rPr>
      <t xml:space="preserve"> the finished budget to the</t>
    </r>
    <r>
      <rPr>
        <b/>
        <sz val="12"/>
        <color theme="1"/>
        <rFont val="Calibri"/>
        <family val="2"/>
        <scheme val="minor"/>
      </rPr>
      <t xml:space="preserve"> routing form</t>
    </r>
    <r>
      <rPr>
        <sz val="12"/>
        <color theme="1"/>
        <rFont val="Calibri"/>
        <family val="2"/>
        <scheme val="minor"/>
      </rPr>
      <t>.</t>
    </r>
  </si>
  <si>
    <r>
      <t xml:space="preserve">Any budget </t>
    </r>
    <r>
      <rPr>
        <b/>
        <sz val="12"/>
        <color theme="1"/>
        <rFont val="Calibri"/>
        <family val="2"/>
        <scheme val="minor"/>
      </rPr>
      <t>questions</t>
    </r>
    <r>
      <rPr>
        <sz val="12"/>
        <color theme="1"/>
        <rFont val="Calibri"/>
        <family val="2"/>
        <scheme val="minor"/>
      </rPr>
      <t xml:space="preserve"> - contact Archana Shah or Dan Benton at :</t>
    </r>
  </si>
  <si>
    <t>daniel-benton@uiowa.edu</t>
  </si>
  <si>
    <t>Child Care Costs**</t>
  </si>
  <si>
    <t xml:space="preserve"> if applicable</t>
  </si>
  <si>
    <t>**Child-Care costs policy is at:</t>
  </si>
  <si>
    <t>Enter Institutional Allowance, predoc = $4,750 per year and postdocs = $12,400 per year.  No escalation.</t>
  </si>
  <si>
    <t>https://grants.nih.gov/grants/guide/notice-files/NOT-OD-24-104.html</t>
  </si>
  <si>
    <t>Ruth L. Kirschstein National Research Service Award (NRSA) Stipends, Tuition/Fees and Other Budgetary Levels Effective for Fiscal Year 2024</t>
  </si>
  <si>
    <t>The Pre-doctoral levels are effecive from October , 2023</t>
  </si>
  <si>
    <t>The following Postdoctoral levels are effective October , 2023</t>
  </si>
  <si>
    <t>https://nexus.od.nih.gov/all/2024/04/23/increases-for-national-research-service-award-stipends-and-childcare-subsidies/</t>
  </si>
  <si>
    <t>Determine the allowed stipend amount (see LINK TO INSTRUCTIONS below).  If you are predoctoral the stipend amount will be $28,224 for all years.  Postdoctoral stipends are determined by years of experience (see NRSA Stipend Levels). No escalation, no blended rate.</t>
  </si>
  <si>
    <t>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</si>
</sst>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0" x14ac:knownFonts="1">
    <font>
      <sz val="11"/>
      <color theme="1"/>
      <name val="Calibri"/>
      <family val="2"/>
      <scheme val="minor"/>
    </font>
    <font>
      <sz val="12"/>
      <color theme="1"/>
      <name val="Calibri"/>
      <family val="2"/>
      <scheme val="minor"/>
    </font>
    <font>
      <sz val="11"/>
      <color theme="1"/>
      <name val="Calibri"/>
      <family val="2"/>
      <scheme val="minor"/>
    </font>
    <font>
      <sz val="9"/>
      <color indexed="81"/>
      <name val="Tahoma"/>
      <family val="2"/>
    </font>
    <font>
      <u/>
      <sz val="11"/>
      <color theme="10"/>
      <name val="Calibri"/>
      <family val="2"/>
      <scheme val="minor"/>
    </font>
    <font>
      <b/>
      <sz val="12"/>
      <color rgb="FFFF0000"/>
      <name val="Calibri"/>
      <family val="2"/>
      <scheme val="minor"/>
    </font>
    <font>
      <b/>
      <sz val="12"/>
      <color theme="1"/>
      <name val="Calibri"/>
      <family val="2"/>
      <scheme val="minor"/>
    </font>
    <font>
      <b/>
      <sz val="12"/>
      <name val="Calibri"/>
      <family val="2"/>
      <scheme val="minor"/>
    </font>
    <font>
      <sz val="12"/>
      <color theme="1"/>
      <name val="Calibri"/>
      <family val="2"/>
      <scheme val="minor"/>
    </font>
    <font>
      <u/>
      <sz val="12"/>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14996795556505021"/>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48">
    <xf numFmtId="0" fontId="0" fillId="0" borderId="0" xfId="0"/>
    <xf numFmtId="0" fontId="0" fillId="0" borderId="0" xfId="0" applyAlignment="1">
      <alignment vertical="center"/>
    </xf>
    <xf numFmtId="0" fontId="4" fillId="0" borderId="0" xfId="2"/>
    <xf numFmtId="0" fontId="5" fillId="0" borderId="0" xfId="0" applyFont="1"/>
    <xf numFmtId="0" fontId="7" fillId="3" borderId="0" xfId="0" applyFont="1" applyFill="1" applyAlignment="1">
      <alignment horizontal="center"/>
    </xf>
    <xf numFmtId="0" fontId="8" fillId="0" borderId="0" xfId="0" applyFont="1"/>
    <xf numFmtId="0" fontId="8" fillId="0" borderId="2" xfId="0" applyFont="1" applyBorder="1" applyAlignment="1">
      <alignment vertical="center"/>
    </xf>
    <xf numFmtId="14" fontId="8" fillId="0" borderId="9" xfId="0" applyNumberFormat="1" applyFont="1" applyBorder="1" applyAlignment="1">
      <alignment horizontal="center" vertical="center"/>
    </xf>
    <xf numFmtId="14" fontId="8" fillId="2" borderId="8"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vertical="center"/>
    </xf>
    <xf numFmtId="164" fontId="8" fillId="0" borderId="4" xfId="1" applyNumberFormat="1" applyFont="1" applyBorder="1" applyAlignment="1">
      <alignment vertical="center"/>
    </xf>
    <xf numFmtId="164" fontId="8" fillId="2" borderId="1" xfId="1" applyNumberFormat="1" applyFont="1" applyFill="1" applyBorder="1" applyAlignment="1">
      <alignment vertical="center"/>
    </xf>
    <xf numFmtId="0" fontId="8" fillId="0" borderId="5" xfId="0" applyFont="1" applyBorder="1" applyAlignment="1">
      <alignment vertical="center" wrapText="1"/>
    </xf>
    <xf numFmtId="0" fontId="8" fillId="0" borderId="3" xfId="0" applyFont="1" applyBorder="1" applyAlignment="1">
      <alignment vertical="center"/>
    </xf>
    <xf numFmtId="164" fontId="8" fillId="0" borderId="6" xfId="1" applyNumberFormat="1" applyFont="1" applyBorder="1" applyAlignment="1">
      <alignment vertical="center"/>
    </xf>
    <xf numFmtId="164" fontId="8" fillId="2" borderId="3" xfId="1" applyNumberFormat="1" applyFont="1" applyFill="1" applyBorder="1" applyAlignment="1">
      <alignment vertical="center"/>
    </xf>
    <xf numFmtId="0" fontId="8" fillId="0" borderId="7" xfId="0" applyFont="1" applyBorder="1" applyAlignment="1">
      <alignment vertical="center" wrapText="1"/>
    </xf>
    <xf numFmtId="164" fontId="8" fillId="2" borderId="4" xfId="1" applyNumberFormat="1" applyFont="1" applyFill="1" applyBorder="1" applyAlignment="1">
      <alignment vertical="center"/>
    </xf>
    <xf numFmtId="164" fontId="8" fillId="0" borderId="4" xfId="1" applyNumberFormat="1" applyFont="1" applyFill="1" applyBorder="1" applyAlignment="1">
      <alignment vertical="center"/>
    </xf>
    <xf numFmtId="0" fontId="6" fillId="0" borderId="3" xfId="0" applyFont="1" applyBorder="1" applyAlignment="1">
      <alignment horizontal="right" vertical="center"/>
    </xf>
    <xf numFmtId="164" fontId="6" fillId="2" borderId="6" xfId="1" applyNumberFormat="1" applyFont="1" applyFill="1" applyBorder="1" applyAlignment="1">
      <alignment vertical="center"/>
    </xf>
    <xf numFmtId="164" fontId="6" fillId="2" borderId="3" xfId="1" applyNumberFormat="1" applyFont="1" applyFill="1" applyBorder="1" applyAlignment="1">
      <alignment vertical="center"/>
    </xf>
    <xf numFmtId="0" fontId="8" fillId="0" borderId="7" xfId="0" applyFont="1" applyBorder="1" applyAlignment="1">
      <alignment vertical="center"/>
    </xf>
    <xf numFmtId="0" fontId="6" fillId="0" borderId="0" xfId="0" applyFont="1"/>
    <xf numFmtId="0" fontId="9" fillId="0" borderId="0" xfId="2" applyFont="1"/>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8" fillId="4" borderId="12"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horizontal="center" vertical="center" wrapText="1"/>
    </xf>
    <xf numFmtId="0" fontId="8" fillId="4" borderId="10" xfId="0" applyFont="1" applyFill="1" applyBorder="1" applyAlignment="1">
      <alignment horizontal="center" vertical="center" wrapText="1"/>
    </xf>
    <xf numFmtId="6" fontId="8" fillId="4" borderId="10" xfId="0" applyNumberFormat="1" applyFont="1" applyFill="1" applyBorder="1" applyAlignment="1">
      <alignment horizontal="center" vertical="center" wrapText="1"/>
    </xf>
    <xf numFmtId="6" fontId="8" fillId="4" borderId="15"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6" fontId="8" fillId="4" borderId="17" xfId="0" applyNumberFormat="1" applyFont="1" applyFill="1" applyBorder="1" applyAlignment="1">
      <alignment horizontal="center" vertical="center" wrapText="1"/>
    </xf>
    <xf numFmtId="0" fontId="1" fillId="0" borderId="0" xfId="0" applyFont="1"/>
    <xf numFmtId="164" fontId="8" fillId="0" borderId="6" xfId="1" applyNumberFormat="1" applyFont="1" applyFill="1" applyBorder="1" applyAlignment="1">
      <alignment vertical="center"/>
    </xf>
    <xf numFmtId="0" fontId="1" fillId="0" borderId="1" xfId="0" applyFont="1" applyBorder="1" applyAlignment="1">
      <alignment vertical="center"/>
    </xf>
    <xf numFmtId="0" fontId="6" fillId="0" borderId="3" xfId="0" applyFont="1" applyBorder="1" applyAlignment="1">
      <alignment vertical="center"/>
    </xf>
    <xf numFmtId="0" fontId="1" fillId="0" borderId="5" xfId="0" applyFont="1" applyBorder="1" applyAlignment="1">
      <alignment vertical="center" wrapText="1"/>
    </xf>
    <xf numFmtId="0" fontId="1" fillId="0" borderId="7" xfId="0" applyFont="1" applyBorder="1" applyAlignment="1">
      <alignment vertical="center" wrapText="1"/>
    </xf>
    <xf numFmtId="0" fontId="4" fillId="0" borderId="0" xfId="2" applyAlignment="1">
      <alignment horizontal="left"/>
    </xf>
    <xf numFmtId="0" fontId="8" fillId="0" borderId="0" xfId="0" applyFont="1" applyAlignment="1">
      <alignment vertical="center"/>
    </xf>
    <xf numFmtId="164" fontId="8" fillId="5" borderId="6" xfId="1" applyNumberFormat="1" applyFont="1" applyFill="1" applyBorder="1" applyAlignment="1">
      <alignment vertical="center"/>
    </xf>
    <xf numFmtId="0" fontId="6"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grants.nih.gov/grants/guide/notice-files/NOT-OD-24-104.html" TargetMode="External"/><Relationship Id="rId7" Type="http://schemas.openxmlformats.org/officeDocument/2006/relationships/vmlDrawing" Target="../drawings/vmlDrawing1.vml"/><Relationship Id="rId2" Type="http://schemas.openxmlformats.org/officeDocument/2006/relationships/hyperlink" Target="https://grants.nih.gov/grants/guide/notice-files/NOT-OD-21-049.html" TargetMode="External"/><Relationship Id="rId1" Type="http://schemas.openxmlformats.org/officeDocument/2006/relationships/hyperlink" Target="https://grants.nih.gov/grants/guide/notice-files/NOT-OD-21-049.html" TargetMode="External"/><Relationship Id="rId6" Type="http://schemas.openxmlformats.org/officeDocument/2006/relationships/printerSettings" Target="../printerSettings/printerSettings1.bin"/><Relationship Id="rId5" Type="http://schemas.openxmlformats.org/officeDocument/2006/relationships/hyperlink" Target="https://nexus.od.nih.gov/all/2024/04/23/increases-for-national-research-service-award-stipends-and-childcare-subsidies/" TargetMode="External"/><Relationship Id="rId4" Type="http://schemas.openxmlformats.org/officeDocument/2006/relationships/hyperlink" Target="https://grants.nih.gov/grants/guide/notice-files/NOT-OD-24-104.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tabSelected="1" workbookViewId="0">
      <selection activeCell="B5" sqref="B5"/>
    </sheetView>
  </sheetViews>
  <sheetFormatPr defaultColWidth="8.81640625" defaultRowHeight="14.5" x14ac:dyDescent="0.35"/>
  <cols>
    <col min="1" max="1" width="30" customWidth="1"/>
    <col min="2" max="2" width="15.26953125" customWidth="1"/>
    <col min="3" max="3" width="15" customWidth="1"/>
    <col min="4" max="4" width="13.7265625" customWidth="1"/>
    <col min="5" max="5" width="9.81640625" customWidth="1"/>
    <col min="6" max="6" width="11.81640625" customWidth="1"/>
    <col min="7" max="7" width="17.453125" customWidth="1"/>
    <col min="8" max="8" width="64.81640625" customWidth="1"/>
  </cols>
  <sheetData>
    <row r="1" spans="1:8" ht="16" thickBot="1" x14ac:dyDescent="0.4">
      <c r="A1" s="4" t="s">
        <v>33</v>
      </c>
      <c r="B1" s="47" t="s">
        <v>8</v>
      </c>
      <c r="C1" s="47"/>
      <c r="D1" s="47"/>
      <c r="E1" s="47"/>
      <c r="F1" s="47"/>
      <c r="G1" s="47"/>
      <c r="H1" s="5"/>
    </row>
    <row r="2" spans="1:8" s="1" customFormat="1" ht="31.5" thickBot="1" x14ac:dyDescent="0.4">
      <c r="A2" s="6" t="s">
        <v>6</v>
      </c>
      <c r="B2" s="7">
        <v>45474</v>
      </c>
      <c r="C2" s="8">
        <f>B2+366</f>
        <v>45840</v>
      </c>
      <c r="D2" s="8">
        <f>C2+365</f>
        <v>46205</v>
      </c>
      <c r="E2" s="8">
        <f>D2+365</f>
        <v>46570</v>
      </c>
      <c r="F2" s="8">
        <f>E2+365</f>
        <v>46935</v>
      </c>
      <c r="G2" s="9" t="s">
        <v>0</v>
      </c>
      <c r="H2" s="10" t="s">
        <v>9</v>
      </c>
    </row>
    <row r="3" spans="1:8" s="1" customFormat="1" ht="80.25" customHeight="1" thickBot="1" x14ac:dyDescent="0.4">
      <c r="A3" s="11" t="s">
        <v>1</v>
      </c>
      <c r="B3" s="12">
        <v>28224</v>
      </c>
      <c r="C3" s="12">
        <v>28224</v>
      </c>
      <c r="D3" s="12">
        <v>28224</v>
      </c>
      <c r="E3" s="12"/>
      <c r="F3" s="12"/>
      <c r="G3" s="13">
        <f>SUM(B3:F3)</f>
        <v>84672</v>
      </c>
      <c r="H3" s="42" t="s">
        <v>32</v>
      </c>
    </row>
    <row r="4" spans="1:8" s="1" customFormat="1" ht="31.5" thickBot="1" x14ac:dyDescent="0.4">
      <c r="A4" s="15" t="s">
        <v>2</v>
      </c>
      <c r="B4" s="16">
        <v>4750</v>
      </c>
      <c r="C4" s="16">
        <v>4750</v>
      </c>
      <c r="D4" s="16">
        <v>4750</v>
      </c>
      <c r="E4" s="16"/>
      <c r="F4" s="16"/>
      <c r="G4" s="17">
        <f>SUM(B4:F4)</f>
        <v>14250</v>
      </c>
      <c r="H4" s="43" t="s">
        <v>26</v>
      </c>
    </row>
    <row r="5" spans="1:8" s="1" customFormat="1" ht="47" thickBot="1" x14ac:dyDescent="0.4">
      <c r="A5" s="40" t="s">
        <v>3</v>
      </c>
      <c r="B5" s="12">
        <v>7400</v>
      </c>
      <c r="C5" s="19">
        <f>B5*1.03</f>
        <v>7622</v>
      </c>
      <c r="D5" s="19">
        <f>C5*1.03</f>
        <v>7850.66</v>
      </c>
      <c r="E5" s="20"/>
      <c r="F5" s="20"/>
      <c r="G5" s="13">
        <f>SUM(B5:F5)</f>
        <v>22872.66</v>
      </c>
      <c r="H5" s="14" t="s">
        <v>10</v>
      </c>
    </row>
    <row r="6" spans="1:8" s="1" customFormat="1" ht="16" thickBot="1" x14ac:dyDescent="0.4">
      <c r="A6" s="41" t="s">
        <v>23</v>
      </c>
      <c r="B6" s="16">
        <v>3000</v>
      </c>
      <c r="C6" s="46">
        <f>+B6</f>
        <v>3000</v>
      </c>
      <c r="D6" s="46">
        <f>+C6</f>
        <v>3000</v>
      </c>
      <c r="E6" s="39"/>
      <c r="F6" s="39"/>
      <c r="G6" s="13">
        <f>SUM(B6:F6)</f>
        <v>9000</v>
      </c>
      <c r="H6" s="18"/>
    </row>
    <row r="7" spans="1:8" s="1" customFormat="1" ht="16" thickBot="1" x14ac:dyDescent="0.4">
      <c r="A7" s="41" t="s">
        <v>24</v>
      </c>
      <c r="B7" s="16"/>
      <c r="C7" s="46"/>
      <c r="D7" s="46"/>
      <c r="E7" s="39"/>
      <c r="F7" s="39"/>
      <c r="G7" s="17"/>
      <c r="H7" s="18"/>
    </row>
    <row r="8" spans="1:8" s="1" customFormat="1" ht="16" thickBot="1" x14ac:dyDescent="0.4">
      <c r="A8" s="21" t="s">
        <v>0</v>
      </c>
      <c r="B8" s="22">
        <f>SUM(B3:B6)</f>
        <v>43374</v>
      </c>
      <c r="C8" s="22">
        <f t="shared" ref="C8:F8" si="0">SUM(C3:C6)</f>
        <v>43596</v>
      </c>
      <c r="D8" s="22">
        <f t="shared" si="0"/>
        <v>43824.66</v>
      </c>
      <c r="E8" s="22">
        <f t="shared" si="0"/>
        <v>0</v>
      </c>
      <c r="F8" s="22">
        <f t="shared" si="0"/>
        <v>0</v>
      </c>
      <c r="G8" s="23">
        <f>SUM(G3:G6)</f>
        <v>130794.66</v>
      </c>
      <c r="H8" s="24" t="s">
        <v>7</v>
      </c>
    </row>
    <row r="9" spans="1:8" ht="15.5" x14ac:dyDescent="0.35">
      <c r="A9" s="5"/>
      <c r="B9" s="5"/>
      <c r="C9" s="5"/>
      <c r="D9" s="5"/>
      <c r="E9" s="5"/>
      <c r="F9" s="5"/>
      <c r="G9" s="5"/>
      <c r="H9" s="5"/>
    </row>
    <row r="10" spans="1:8" ht="15.5" x14ac:dyDescent="0.35">
      <c r="A10" s="3" t="s">
        <v>5</v>
      </c>
      <c r="B10" s="5"/>
      <c r="C10" s="5"/>
      <c r="D10" s="5"/>
      <c r="E10" s="5"/>
      <c r="F10" s="5"/>
      <c r="G10" s="5"/>
      <c r="H10" s="5"/>
    </row>
    <row r="11" spans="1:8" ht="15.5" x14ac:dyDescent="0.35">
      <c r="A11" s="5" t="s">
        <v>18</v>
      </c>
      <c r="B11" s="5"/>
      <c r="C11" s="5"/>
      <c r="D11" s="5"/>
      <c r="E11" s="5"/>
      <c r="F11" s="5"/>
      <c r="G11" s="5"/>
      <c r="H11" s="5"/>
    </row>
    <row r="12" spans="1:8" ht="15.5" x14ac:dyDescent="0.35">
      <c r="A12" s="25" t="s">
        <v>4</v>
      </c>
      <c r="B12" s="44" t="s">
        <v>28</v>
      </c>
      <c r="C12" s="44"/>
      <c r="D12" s="44"/>
      <c r="E12" s="44"/>
      <c r="F12" s="44"/>
      <c r="G12" s="44"/>
      <c r="H12" s="45"/>
    </row>
    <row r="13" spans="1:8" ht="15.5" x14ac:dyDescent="0.35">
      <c r="A13" s="25" t="s">
        <v>25</v>
      </c>
      <c r="B13" s="2" t="s">
        <v>31</v>
      </c>
      <c r="C13" s="26"/>
      <c r="D13" s="26"/>
      <c r="E13" s="26"/>
      <c r="F13" s="26"/>
      <c r="G13" s="5"/>
      <c r="H13" s="5"/>
    </row>
    <row r="14" spans="1:8" ht="15.5" x14ac:dyDescent="0.35">
      <c r="A14" s="5" t="s">
        <v>19</v>
      </c>
      <c r="B14" s="5"/>
      <c r="C14" s="5"/>
      <c r="D14" s="5"/>
      <c r="E14" s="5"/>
      <c r="F14" s="5"/>
      <c r="G14" s="5"/>
      <c r="H14" s="5"/>
    </row>
    <row r="15" spans="1:8" ht="15.5" x14ac:dyDescent="0.35">
      <c r="A15" s="5" t="s">
        <v>20</v>
      </c>
      <c r="B15" s="5"/>
      <c r="C15" s="5"/>
      <c r="D15" s="5"/>
      <c r="E15" s="5"/>
      <c r="F15" s="5"/>
      <c r="G15" s="5"/>
      <c r="H15" s="5"/>
    </row>
    <row r="16" spans="1:8" ht="15.5" x14ac:dyDescent="0.35">
      <c r="A16" s="38" t="s">
        <v>21</v>
      </c>
      <c r="B16" s="5"/>
      <c r="C16" s="26"/>
      <c r="E16" s="26" t="s">
        <v>16</v>
      </c>
      <c r="F16" s="5"/>
      <c r="G16" s="5"/>
      <c r="H16" s="5"/>
    </row>
    <row r="17" spans="1:8" ht="15.5" x14ac:dyDescent="0.35">
      <c r="A17" s="5"/>
      <c r="B17" s="5"/>
      <c r="C17" s="5"/>
      <c r="E17" s="2" t="s">
        <v>22</v>
      </c>
      <c r="F17" s="5"/>
      <c r="G17" s="5"/>
      <c r="H17" s="5"/>
    </row>
    <row r="18" spans="1:8" ht="15.5" x14ac:dyDescent="0.35">
      <c r="A18" s="38" t="s">
        <v>29</v>
      </c>
      <c r="B18" s="5"/>
      <c r="C18" s="5"/>
      <c r="F18" s="26"/>
      <c r="G18" s="5"/>
      <c r="H18" s="5"/>
    </row>
    <row r="19" spans="1:8" ht="15.5" x14ac:dyDescent="0.35">
      <c r="A19" s="5"/>
      <c r="B19" s="5"/>
      <c r="C19" s="5"/>
      <c r="D19" s="5"/>
      <c r="E19" s="5"/>
      <c r="F19" s="5"/>
      <c r="G19" s="5"/>
      <c r="H19" s="5"/>
    </row>
    <row r="20" spans="1:8" ht="15.5" x14ac:dyDescent="0.35">
      <c r="A20" s="5"/>
      <c r="B20" s="5"/>
      <c r="C20" s="5"/>
      <c r="D20" s="5"/>
      <c r="E20" s="5"/>
      <c r="F20" s="5"/>
      <c r="G20" s="5"/>
      <c r="H20" s="5"/>
    </row>
    <row r="21" spans="1:8" ht="16" thickBot="1" x14ac:dyDescent="0.4">
      <c r="A21" s="38" t="s">
        <v>30</v>
      </c>
      <c r="B21" s="5"/>
      <c r="C21" s="5"/>
      <c r="D21" s="5"/>
      <c r="E21" s="5"/>
      <c r="F21" s="5"/>
      <c r="G21" s="5"/>
      <c r="H21" s="5"/>
    </row>
    <row r="22" spans="1:8" ht="31.5" thickTop="1" x14ac:dyDescent="0.35">
      <c r="A22" s="27" t="s">
        <v>11</v>
      </c>
      <c r="B22" s="28" t="s">
        <v>12</v>
      </c>
      <c r="C22" s="29" t="s">
        <v>17</v>
      </c>
      <c r="D22" s="30" t="s">
        <v>13</v>
      </c>
      <c r="E22" s="5"/>
      <c r="F22" s="5"/>
      <c r="G22" s="5"/>
      <c r="H22" s="5"/>
    </row>
    <row r="23" spans="1:8" ht="15.5" x14ac:dyDescent="0.35">
      <c r="A23" s="31" t="s">
        <v>14</v>
      </c>
      <c r="B23" s="32">
        <v>0</v>
      </c>
      <c r="C23" s="33">
        <v>61008</v>
      </c>
      <c r="D23" s="34">
        <f>+C23/12</f>
        <v>5084</v>
      </c>
      <c r="E23" s="5"/>
      <c r="F23" s="5"/>
      <c r="G23" s="5"/>
      <c r="H23" s="5"/>
    </row>
    <row r="24" spans="1:8" ht="15.5" x14ac:dyDescent="0.35">
      <c r="A24" s="31"/>
      <c r="B24" s="32">
        <v>1</v>
      </c>
      <c r="C24" s="33">
        <v>61428</v>
      </c>
      <c r="D24" s="34">
        <f t="shared" ref="D24:D30" si="1">+C24/12</f>
        <v>5119</v>
      </c>
      <c r="E24" s="5"/>
      <c r="F24" s="5"/>
      <c r="G24" s="5"/>
      <c r="H24" s="5"/>
    </row>
    <row r="25" spans="1:8" ht="15.5" x14ac:dyDescent="0.35">
      <c r="A25" s="31"/>
      <c r="B25" s="32">
        <v>2</v>
      </c>
      <c r="C25" s="33">
        <v>61884</v>
      </c>
      <c r="D25" s="34">
        <f t="shared" si="1"/>
        <v>5157</v>
      </c>
      <c r="E25" s="5"/>
      <c r="F25" s="5"/>
      <c r="G25" s="5"/>
      <c r="H25" s="5"/>
    </row>
    <row r="26" spans="1:8" ht="15.5" x14ac:dyDescent="0.35">
      <c r="A26" s="31"/>
      <c r="B26" s="32">
        <v>3</v>
      </c>
      <c r="C26" s="33">
        <v>64356</v>
      </c>
      <c r="D26" s="34">
        <f t="shared" si="1"/>
        <v>5363</v>
      </c>
      <c r="E26" s="5"/>
      <c r="F26" s="5"/>
      <c r="G26" s="5"/>
      <c r="H26" s="5"/>
    </row>
    <row r="27" spans="1:8" ht="15.5" x14ac:dyDescent="0.35">
      <c r="A27" s="31"/>
      <c r="B27" s="32">
        <v>4</v>
      </c>
      <c r="C27" s="33">
        <v>66492</v>
      </c>
      <c r="D27" s="34">
        <f t="shared" si="1"/>
        <v>5541</v>
      </c>
      <c r="E27" s="5"/>
      <c r="F27" s="5"/>
      <c r="G27" s="5"/>
      <c r="H27" s="5"/>
    </row>
    <row r="28" spans="1:8" ht="15.5" x14ac:dyDescent="0.35">
      <c r="A28" s="31"/>
      <c r="B28" s="32">
        <v>5</v>
      </c>
      <c r="C28" s="33">
        <v>68964</v>
      </c>
      <c r="D28" s="34">
        <f t="shared" si="1"/>
        <v>5747</v>
      </c>
      <c r="E28" s="5"/>
      <c r="F28" s="5"/>
      <c r="G28" s="5"/>
      <c r="H28" s="5"/>
    </row>
    <row r="29" spans="1:8" ht="15.5" x14ac:dyDescent="0.35">
      <c r="A29" s="31"/>
      <c r="B29" s="32">
        <v>6</v>
      </c>
      <c r="C29" s="33">
        <v>71532</v>
      </c>
      <c r="D29" s="34">
        <f t="shared" si="1"/>
        <v>5961</v>
      </c>
      <c r="E29" s="5"/>
      <c r="F29" s="5"/>
      <c r="G29" s="5"/>
      <c r="H29" s="5"/>
    </row>
    <row r="30" spans="1:8" ht="16" thickBot="1" x14ac:dyDescent="0.4">
      <c r="A30" s="35"/>
      <c r="B30" s="36" t="s">
        <v>15</v>
      </c>
      <c r="C30" s="37">
        <v>74088</v>
      </c>
      <c r="D30" s="34">
        <f t="shared" si="1"/>
        <v>6174</v>
      </c>
      <c r="E30" s="5"/>
      <c r="F30" s="5"/>
      <c r="G30" s="5"/>
      <c r="H30" s="5"/>
    </row>
    <row r="31" spans="1:8" ht="16" thickTop="1" x14ac:dyDescent="0.35">
      <c r="A31" s="2" t="s">
        <v>27</v>
      </c>
      <c r="B31" s="5"/>
      <c r="C31" s="5"/>
      <c r="D31" s="5"/>
      <c r="E31" s="5"/>
      <c r="F31" s="5"/>
      <c r="G31" s="5"/>
      <c r="H31" s="5"/>
    </row>
    <row r="32" spans="1:8" ht="15.5" x14ac:dyDescent="0.35">
      <c r="A32" s="5"/>
      <c r="B32" s="5"/>
      <c r="C32" s="5"/>
      <c r="D32" s="5"/>
      <c r="E32" s="5"/>
      <c r="F32" s="5"/>
      <c r="G32" s="5"/>
      <c r="H32" s="5"/>
    </row>
    <row r="33" spans="1:8" ht="15.5" x14ac:dyDescent="0.35">
      <c r="A33" s="5"/>
      <c r="B33" s="5"/>
      <c r="C33" s="5"/>
      <c r="D33" s="5"/>
      <c r="E33" s="5"/>
      <c r="F33" s="5"/>
      <c r="G33" s="5"/>
      <c r="H33" s="5"/>
    </row>
    <row r="34" spans="1:8" ht="15.5" x14ac:dyDescent="0.35">
      <c r="A34" s="5"/>
      <c r="B34" s="5"/>
      <c r="C34" s="5"/>
      <c r="D34" s="5"/>
      <c r="E34" s="5"/>
      <c r="F34" s="5"/>
      <c r="G34" s="5"/>
      <c r="H34" s="5"/>
    </row>
    <row r="35" spans="1:8" ht="15.5" x14ac:dyDescent="0.35">
      <c r="A35" s="5"/>
      <c r="B35" s="5"/>
      <c r="C35" s="5"/>
      <c r="D35" s="5"/>
      <c r="E35" s="5"/>
      <c r="F35" s="5"/>
      <c r="G35" s="5"/>
      <c r="H35" s="5"/>
    </row>
    <row r="36" spans="1:8" ht="15.5" x14ac:dyDescent="0.35">
      <c r="A36" s="5"/>
      <c r="B36" s="5"/>
      <c r="C36" s="5"/>
      <c r="D36" s="5"/>
      <c r="E36" s="5"/>
      <c r="F36" s="5"/>
      <c r="G36" s="5"/>
      <c r="H36" s="5"/>
    </row>
    <row r="37" spans="1:8" ht="15.5" x14ac:dyDescent="0.35">
      <c r="A37" s="5"/>
      <c r="B37" s="5"/>
      <c r="C37" s="5"/>
      <c r="D37" s="5"/>
      <c r="E37" s="5"/>
      <c r="F37" s="5"/>
      <c r="G37" s="5"/>
      <c r="H37" s="5"/>
    </row>
    <row r="38" spans="1:8" ht="15.5" x14ac:dyDescent="0.35">
      <c r="A38" s="5"/>
      <c r="B38" s="5"/>
      <c r="C38" s="5"/>
      <c r="D38" s="5"/>
      <c r="E38" s="5"/>
      <c r="F38" s="5"/>
      <c r="G38" s="5"/>
      <c r="H38" s="5"/>
    </row>
    <row r="39" spans="1:8" ht="15.5" x14ac:dyDescent="0.35">
      <c r="A39" s="5"/>
      <c r="B39" s="5"/>
      <c r="C39" s="5"/>
      <c r="D39" s="5"/>
      <c r="E39" s="5"/>
      <c r="F39" s="5"/>
      <c r="G39" s="5"/>
      <c r="H39" s="5"/>
    </row>
    <row r="40" spans="1:8" ht="15.5" x14ac:dyDescent="0.35">
      <c r="A40" s="5"/>
      <c r="B40" s="5"/>
      <c r="C40" s="5"/>
      <c r="D40" s="5"/>
      <c r="E40" s="5"/>
      <c r="F40" s="5"/>
      <c r="G40" s="5"/>
      <c r="H40" s="5"/>
    </row>
    <row r="41" spans="1:8" ht="15.5" x14ac:dyDescent="0.35">
      <c r="A41" s="5"/>
      <c r="B41" s="5"/>
      <c r="C41" s="5"/>
      <c r="D41" s="5"/>
      <c r="E41" s="5"/>
      <c r="F41" s="5"/>
      <c r="G41" s="5"/>
      <c r="H41" s="5"/>
    </row>
    <row r="42" spans="1:8" ht="15.5" x14ac:dyDescent="0.35">
      <c r="A42" s="5"/>
      <c r="B42" s="5"/>
      <c r="C42" s="5"/>
      <c r="D42" s="5"/>
      <c r="E42" s="5"/>
      <c r="F42" s="5"/>
      <c r="G42" s="5"/>
      <c r="H42" s="5"/>
    </row>
    <row r="43" spans="1:8" ht="15.5" x14ac:dyDescent="0.35">
      <c r="A43" s="5"/>
      <c r="B43" s="5"/>
      <c r="C43" s="5"/>
      <c r="D43" s="5"/>
      <c r="E43" s="5"/>
      <c r="F43" s="5"/>
      <c r="G43" s="5"/>
      <c r="H43" s="5"/>
    </row>
    <row r="44" spans="1:8" ht="15.5" x14ac:dyDescent="0.35">
      <c r="A44" s="5"/>
      <c r="B44" s="5"/>
      <c r="C44" s="5"/>
      <c r="D44" s="5"/>
      <c r="E44" s="5"/>
      <c r="F44" s="5"/>
      <c r="G44" s="5"/>
      <c r="H44" s="5"/>
    </row>
    <row r="45" spans="1:8" ht="15.5" x14ac:dyDescent="0.35">
      <c r="A45" s="5"/>
      <c r="B45" s="5"/>
      <c r="C45" s="5"/>
      <c r="D45" s="5"/>
      <c r="E45" s="5"/>
      <c r="F45" s="5"/>
      <c r="G45" s="5"/>
      <c r="H45" s="5"/>
    </row>
    <row r="46" spans="1:8" ht="15.5" x14ac:dyDescent="0.35">
      <c r="A46" s="5"/>
      <c r="B46" s="5"/>
      <c r="C46" s="5"/>
      <c r="D46" s="5"/>
      <c r="E46" s="5"/>
      <c r="F46" s="5"/>
      <c r="G46" s="5"/>
      <c r="H46" s="5"/>
    </row>
    <row r="47" spans="1:8" ht="15.5" x14ac:dyDescent="0.35">
      <c r="A47" s="5"/>
      <c r="B47" s="5"/>
      <c r="C47" s="5"/>
      <c r="D47" s="5"/>
      <c r="E47" s="5"/>
      <c r="F47" s="5"/>
      <c r="G47" s="5"/>
      <c r="H47" s="5"/>
    </row>
    <row r="48" spans="1:8" ht="15.5" x14ac:dyDescent="0.35">
      <c r="A48" s="5"/>
      <c r="B48" s="5"/>
      <c r="C48" s="5"/>
      <c r="D48" s="5"/>
      <c r="E48" s="5"/>
      <c r="F48" s="5"/>
      <c r="G48" s="5"/>
      <c r="H48" s="5"/>
    </row>
    <row r="49" spans="1:8" ht="15.5" x14ac:dyDescent="0.35">
      <c r="A49" s="5"/>
      <c r="B49" s="5"/>
      <c r="C49" s="5"/>
      <c r="D49" s="5"/>
      <c r="E49" s="5"/>
      <c r="F49" s="5"/>
      <c r="G49" s="5"/>
      <c r="H49" s="5"/>
    </row>
    <row r="50" spans="1:8" ht="15.5" x14ac:dyDescent="0.35">
      <c r="A50" s="5"/>
      <c r="B50" s="5"/>
      <c r="C50" s="5"/>
      <c r="D50" s="5"/>
      <c r="E50" s="5"/>
      <c r="F50" s="5"/>
      <c r="G50" s="5"/>
      <c r="H50" s="5"/>
    </row>
    <row r="51" spans="1:8" ht="15.5" x14ac:dyDescent="0.35">
      <c r="A51" s="5"/>
      <c r="B51" s="5"/>
      <c r="C51" s="5"/>
      <c r="D51" s="5"/>
      <c r="E51" s="5"/>
      <c r="F51" s="5"/>
      <c r="G51" s="5"/>
      <c r="H51" s="5"/>
    </row>
    <row r="52" spans="1:8" ht="15.5" x14ac:dyDescent="0.35">
      <c r="A52" s="5"/>
      <c r="B52" s="5"/>
      <c r="C52" s="5"/>
      <c r="D52" s="5"/>
      <c r="E52" s="5"/>
      <c r="F52" s="5"/>
      <c r="G52" s="5"/>
      <c r="H52" s="5"/>
    </row>
    <row r="53" spans="1:8" ht="15.5" x14ac:dyDescent="0.35">
      <c r="A53" s="5"/>
      <c r="B53" s="5"/>
      <c r="C53" s="5"/>
      <c r="D53" s="5"/>
      <c r="E53" s="5"/>
      <c r="F53" s="5"/>
      <c r="G53" s="5"/>
      <c r="H53" s="5"/>
    </row>
    <row r="54" spans="1:8" ht="15.5" x14ac:dyDescent="0.35">
      <c r="A54" s="5"/>
      <c r="B54" s="5"/>
      <c r="C54" s="5"/>
      <c r="D54" s="5"/>
      <c r="E54" s="5"/>
      <c r="F54" s="5"/>
      <c r="G54" s="5"/>
      <c r="H54" s="5"/>
    </row>
    <row r="55" spans="1:8" ht="15.5" x14ac:dyDescent="0.35">
      <c r="A55" s="5"/>
      <c r="B55" s="5"/>
      <c r="C55" s="5"/>
      <c r="D55" s="5"/>
      <c r="E55" s="5"/>
      <c r="F55" s="5"/>
      <c r="G55" s="5"/>
      <c r="H55" s="5"/>
    </row>
    <row r="56" spans="1:8" ht="15.5" x14ac:dyDescent="0.35">
      <c r="A56" s="5"/>
      <c r="B56" s="5"/>
      <c r="C56" s="5"/>
      <c r="D56" s="5"/>
      <c r="E56" s="5"/>
      <c r="F56" s="5"/>
      <c r="G56" s="5"/>
      <c r="H56" s="5"/>
    </row>
    <row r="57" spans="1:8" ht="15.5" x14ac:dyDescent="0.35">
      <c r="A57" s="5"/>
      <c r="B57" s="5"/>
      <c r="C57" s="5"/>
      <c r="D57" s="5"/>
      <c r="E57" s="5"/>
      <c r="F57" s="5"/>
      <c r="G57" s="5"/>
      <c r="H57" s="5"/>
    </row>
    <row r="58" spans="1:8" ht="15.5" x14ac:dyDescent="0.35">
      <c r="A58" s="5"/>
      <c r="B58" s="5"/>
      <c r="C58" s="5"/>
      <c r="D58" s="5"/>
      <c r="E58" s="5"/>
      <c r="F58" s="5"/>
      <c r="G58" s="5"/>
      <c r="H58" s="5"/>
    </row>
    <row r="59" spans="1:8" ht="15.5" x14ac:dyDescent="0.35">
      <c r="A59" s="5"/>
      <c r="B59" s="5"/>
      <c r="C59" s="5"/>
      <c r="D59" s="5"/>
      <c r="E59" s="5"/>
      <c r="F59" s="5"/>
      <c r="G59" s="5"/>
      <c r="H59" s="5"/>
    </row>
    <row r="60" spans="1:8" ht="15.5" x14ac:dyDescent="0.35">
      <c r="A60" s="5"/>
      <c r="B60" s="5"/>
      <c r="C60" s="5"/>
      <c r="D60" s="5"/>
      <c r="E60" s="5"/>
      <c r="F60" s="5"/>
      <c r="G60" s="5"/>
      <c r="H60" s="5"/>
    </row>
    <row r="61" spans="1:8" ht="15.5" x14ac:dyDescent="0.35">
      <c r="A61" s="5"/>
      <c r="B61" s="5"/>
      <c r="C61" s="5"/>
      <c r="D61" s="5"/>
      <c r="E61" s="5"/>
      <c r="F61" s="5"/>
      <c r="G61" s="5"/>
      <c r="H61" s="5"/>
    </row>
    <row r="62" spans="1:8" ht="15.5" x14ac:dyDescent="0.35">
      <c r="A62" s="5"/>
      <c r="B62" s="5"/>
      <c r="C62" s="5"/>
      <c r="D62" s="5"/>
      <c r="E62" s="5"/>
      <c r="F62" s="5"/>
      <c r="G62" s="5"/>
      <c r="H62" s="5"/>
    </row>
    <row r="63" spans="1:8" ht="15.5" x14ac:dyDescent="0.35">
      <c r="A63" s="5"/>
      <c r="B63" s="5"/>
      <c r="C63" s="5"/>
      <c r="D63" s="5"/>
      <c r="E63" s="5"/>
      <c r="F63" s="5"/>
      <c r="G63" s="5"/>
      <c r="H63" s="5"/>
    </row>
  </sheetData>
  <mergeCells count="1">
    <mergeCell ref="B1:G1"/>
  </mergeCells>
  <hyperlinks>
    <hyperlink ref="E16" r:id="rId1" display="https://grants.nih.gov/grants/guide/notice-files/NOT-OD-21-049.html" xr:uid="{F309F6DD-35BB-41DF-BEE2-230114350F61}"/>
    <hyperlink ref="E17" r:id="rId2" display="https://grants.nih.gov/grants/guide/notice-files/NOT-OD-21-049.html" xr:uid="{89327EF3-CF80-45C6-A37B-FA5CE5898317}"/>
    <hyperlink ref="B12" r:id="rId3" xr:uid="{2FC5B02C-471D-4646-9158-0B916D0EEF92}"/>
    <hyperlink ref="A31" r:id="rId4" xr:uid="{51497366-8037-436C-9BF5-B653123E5451}"/>
    <hyperlink ref="B13" r:id="rId5" xr:uid="{87F3D186-995B-431A-8EA4-ACED14B3C139}"/>
  </hyperlinks>
  <pageMargins left="0.7" right="0.7" top="0.75" bottom="0.75" header="0.3" footer="0.3"/>
  <pageSetup scale="71" orientation="landscape" r:id="rId6"/>
  <legacy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NSRA budget</vt:lpstr>
      <vt:lpstr>Sheet2</vt:lpstr>
      <vt:lpstr>Sheet3</vt:lpstr>
      <vt:lpstr>'NSRA budget'!Print_Area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Joiner, M</dc:creator>
  <cp:lastModifiedBy>Hudachek, M L</cp:lastModifiedBy>
  <cp:lastPrinted>2013-03-26T16:02:12Z</cp:lastPrinted>
  <dcterms:created xsi:type="dcterms:W3CDTF">2012-04-02T15:43:26Z</dcterms:created>
  <dcterms:modified xsi:type="dcterms:W3CDTF">2024-04-26T18:28:40Z</dcterms:modified>
</cp:coreProperties>
</file>