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"/>
    </mc:Choice>
  </mc:AlternateContent>
  <xr:revisionPtr revIDLastSave="0" documentId="8_{C57E45B6-1EAF-40B1-BE10-DB285DAD03E3}" xr6:coauthVersionLast="47" xr6:coauthVersionMax="47" xr10:uidLastSave="{00000000-0000-0000-0000-000000000000}"/>
  <bookViews>
    <workbookView xWindow="-110" yWindow="-110" windowWidth="19420" windowHeight="10420" firstSheet="1" activeTab="6" xr2:uid="{00000000-000D-0000-FFFF-FFFF00000000}"/>
  </bookViews>
  <sheets>
    <sheet name="NIH Budget Template" sheetId="3" r:id="rId1"/>
    <sheet name="Year 2" sheetId="8" r:id="rId2"/>
    <sheet name="Year 3" sheetId="9" r:id="rId3"/>
    <sheet name="Year 4" sheetId="10" r:id="rId4"/>
    <sheet name="Year 5" sheetId="11" r:id="rId5"/>
    <sheet name="Summary" sheetId="12" r:id="rId6"/>
    <sheet name="Fringe Rates" sheetId="13" r:id="rId7"/>
  </sheets>
  <definedNames>
    <definedName name="_xlnm.Print_Area" localSheetId="0">'NIH Budget Template'!$A$1:$AO$41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3" l="1"/>
  <c r="P36" i="10"/>
  <c r="P34" i="10"/>
  <c r="P32" i="10"/>
  <c r="P30" i="10"/>
  <c r="P28" i="10"/>
  <c r="P26" i="10"/>
  <c r="P24" i="10"/>
  <c r="P22" i="10"/>
  <c r="P16" i="10"/>
  <c r="P14" i="10"/>
  <c r="P12" i="10"/>
  <c r="P10" i="10"/>
  <c r="P36" i="9"/>
  <c r="P34" i="9"/>
  <c r="P32" i="9"/>
  <c r="P30" i="9"/>
  <c r="P28" i="9"/>
  <c r="P26" i="9"/>
  <c r="P24" i="9"/>
  <c r="P22" i="9"/>
  <c r="P16" i="9"/>
  <c r="P14" i="9"/>
  <c r="P12" i="9"/>
  <c r="P10" i="9"/>
  <c r="P36" i="8"/>
  <c r="P34" i="8"/>
  <c r="P32" i="8"/>
  <c r="P30" i="8"/>
  <c r="P28" i="8"/>
  <c r="P26" i="8"/>
  <c r="P24" i="8"/>
  <c r="P22" i="8"/>
  <c r="P16" i="8"/>
  <c r="P14" i="8"/>
  <c r="P12" i="8"/>
  <c r="P10" i="8"/>
  <c r="P36" i="3"/>
  <c r="P34" i="3"/>
  <c r="P32" i="3"/>
  <c r="P30" i="3"/>
  <c r="P28" i="3"/>
  <c r="P26" i="3"/>
  <c r="P24" i="3"/>
  <c r="P22" i="3"/>
  <c r="P16" i="3"/>
  <c r="P14" i="3"/>
  <c r="P10" i="3"/>
  <c r="P24" i="11"/>
  <c r="P26" i="11"/>
  <c r="P28" i="11"/>
  <c r="P30" i="11"/>
  <c r="P32" i="11"/>
  <c r="P34" i="11"/>
  <c r="P36" i="11"/>
  <c r="P22" i="11"/>
  <c r="P16" i="11"/>
  <c r="P14" i="11"/>
  <c r="P12" i="11"/>
  <c r="P11" i="11"/>
  <c r="P13" i="11"/>
  <c r="P15" i="11"/>
  <c r="P10" i="11"/>
  <c r="AD106" i="3"/>
  <c r="AD108" i="3"/>
  <c r="AG103" i="3"/>
  <c r="AG106" i="3"/>
  <c r="AG108" i="3"/>
  <c r="AJ103" i="3"/>
  <c r="AJ106" i="3"/>
  <c r="AJ108" i="3"/>
  <c r="AK101" i="3"/>
  <c r="AH101" i="3"/>
  <c r="AE101" i="3"/>
  <c r="AB101" i="3"/>
  <c r="AK99" i="3"/>
  <c r="AH99" i="3"/>
  <c r="AE99" i="3"/>
  <c r="AB99" i="3"/>
  <c r="AK97" i="3"/>
  <c r="AH97" i="3"/>
  <c r="AE97" i="3"/>
  <c r="AB97" i="3"/>
  <c r="AK95" i="3"/>
  <c r="AH95" i="3"/>
  <c r="AE95" i="3"/>
  <c r="AB95" i="3"/>
  <c r="AK93" i="3"/>
  <c r="AH93" i="3"/>
  <c r="AE93" i="3"/>
  <c r="AB93" i="3"/>
  <c r="AK81" i="3"/>
  <c r="AH81" i="3"/>
  <c r="AE81" i="3"/>
  <c r="AB81" i="3"/>
  <c r="AK79" i="3"/>
  <c r="AH79" i="3"/>
  <c r="AE79" i="3"/>
  <c r="AB79" i="3"/>
  <c r="AK77" i="3"/>
  <c r="AH77" i="3"/>
  <c r="AE77" i="3"/>
  <c r="AB77" i="3"/>
  <c r="AO79" i="3"/>
  <c r="AO81" i="3"/>
  <c r="AO93" i="3"/>
  <c r="AO95" i="3"/>
  <c r="AO97" i="3"/>
  <c r="AO99" i="3"/>
  <c r="AO101" i="3"/>
  <c r="AO77" i="3"/>
  <c r="H91" i="11"/>
  <c r="V91" i="11"/>
  <c r="N89" i="11"/>
  <c r="N87" i="11"/>
  <c r="N85" i="11"/>
  <c r="P91" i="11"/>
  <c r="V69" i="11"/>
  <c r="V63" i="11"/>
  <c r="V52" i="11"/>
  <c r="V47" i="11"/>
  <c r="V45" i="11"/>
  <c r="N5" i="11"/>
  <c r="L5" i="11"/>
  <c r="J5" i="11"/>
  <c r="H91" i="10"/>
  <c r="V91" i="10"/>
  <c r="N89" i="10"/>
  <c r="N87" i="10"/>
  <c r="N85" i="10"/>
  <c r="P91" i="10"/>
  <c r="V69" i="10"/>
  <c r="V63" i="10"/>
  <c r="V52" i="10"/>
  <c r="V47" i="10"/>
  <c r="V45" i="10"/>
  <c r="N5" i="10"/>
  <c r="L5" i="10"/>
  <c r="J5" i="10"/>
  <c r="H91" i="9"/>
  <c r="V91" i="9"/>
  <c r="N89" i="9"/>
  <c r="N87" i="9"/>
  <c r="N85" i="9"/>
  <c r="V69" i="9"/>
  <c r="V63" i="9"/>
  <c r="V52" i="9"/>
  <c r="V47" i="9"/>
  <c r="V45" i="9"/>
  <c r="N5" i="9"/>
  <c r="L5" i="9"/>
  <c r="J5" i="9"/>
  <c r="H91" i="8"/>
  <c r="V91" i="8"/>
  <c r="N89" i="8"/>
  <c r="N87" i="8"/>
  <c r="N85" i="8"/>
  <c r="P91" i="8"/>
  <c r="V69" i="8"/>
  <c r="V63" i="8"/>
  <c r="V52" i="8"/>
  <c r="V47" i="8"/>
  <c r="V45" i="8"/>
  <c r="T36" i="8"/>
  <c r="T34" i="8"/>
  <c r="T32" i="8"/>
  <c r="T30" i="8"/>
  <c r="T28" i="8"/>
  <c r="T26" i="8"/>
  <c r="T24" i="8"/>
  <c r="T22" i="8"/>
  <c r="T16" i="8"/>
  <c r="T14" i="8"/>
  <c r="T12" i="8"/>
  <c r="T10" i="8"/>
  <c r="N5" i="8"/>
  <c r="L5" i="8"/>
  <c r="J5" i="8"/>
  <c r="V103" i="9"/>
  <c r="V65" i="10"/>
  <c r="V103" i="11"/>
  <c r="V103" i="10"/>
  <c r="V65" i="9"/>
  <c r="P91" i="9"/>
  <c r="V65" i="8"/>
  <c r="V65" i="11"/>
  <c r="V103" i="8"/>
  <c r="T10" i="11"/>
  <c r="V10" i="11"/>
  <c r="T12" i="11"/>
  <c r="V12" i="11"/>
  <c r="T14" i="11"/>
  <c r="V14" i="11"/>
  <c r="T16" i="11"/>
  <c r="V16" i="11"/>
  <c r="T22" i="11"/>
  <c r="V22" i="11"/>
  <c r="T24" i="11"/>
  <c r="V24" i="11"/>
  <c r="T26" i="11"/>
  <c r="V26" i="11"/>
  <c r="T28" i="11"/>
  <c r="V28" i="11"/>
  <c r="T30" i="11"/>
  <c r="V30" i="11"/>
  <c r="T32" i="11"/>
  <c r="V32" i="11"/>
  <c r="T34" i="11"/>
  <c r="V34" i="11"/>
  <c r="T36" i="11"/>
  <c r="V36" i="11"/>
  <c r="T10" i="10"/>
  <c r="V10" i="10"/>
  <c r="T12" i="10"/>
  <c r="V12" i="10"/>
  <c r="T14" i="10"/>
  <c r="V14" i="10"/>
  <c r="T16" i="10"/>
  <c r="V16" i="10"/>
  <c r="T22" i="10"/>
  <c r="V22" i="10"/>
  <c r="T24" i="10"/>
  <c r="V24" i="10"/>
  <c r="T26" i="10"/>
  <c r="V26" i="10"/>
  <c r="T28" i="10"/>
  <c r="V28" i="10"/>
  <c r="T30" i="10"/>
  <c r="V30" i="10"/>
  <c r="T32" i="10"/>
  <c r="V32" i="10"/>
  <c r="T34" i="10"/>
  <c r="V34" i="10"/>
  <c r="T36" i="10"/>
  <c r="V36" i="10"/>
  <c r="T10" i="9"/>
  <c r="V10" i="9"/>
  <c r="T12" i="9"/>
  <c r="V12" i="9"/>
  <c r="T14" i="9"/>
  <c r="V14" i="9"/>
  <c r="T16" i="9"/>
  <c r="V16" i="9"/>
  <c r="T22" i="9"/>
  <c r="V22" i="9"/>
  <c r="T24" i="9"/>
  <c r="V24" i="9"/>
  <c r="T26" i="9"/>
  <c r="V26" i="9"/>
  <c r="T28" i="9"/>
  <c r="V28" i="9"/>
  <c r="T30" i="9"/>
  <c r="V30" i="9"/>
  <c r="T32" i="9"/>
  <c r="V32" i="9"/>
  <c r="T34" i="9"/>
  <c r="V34" i="9"/>
  <c r="T36" i="9"/>
  <c r="V36" i="9"/>
  <c r="V10" i="8"/>
  <c r="V12" i="8"/>
  <c r="V14" i="8"/>
  <c r="V16" i="8"/>
  <c r="V22" i="8"/>
  <c r="V24" i="8"/>
  <c r="V26" i="8"/>
  <c r="V28" i="8"/>
  <c r="V30" i="8"/>
  <c r="V32" i="8"/>
  <c r="V34" i="8"/>
  <c r="V36" i="8"/>
  <c r="V18" i="11"/>
  <c r="V38" i="11"/>
  <c r="V18" i="10"/>
  <c r="V38" i="10"/>
  <c r="V18" i="9"/>
  <c r="V38" i="9"/>
  <c r="V38" i="8"/>
  <c r="V18" i="8"/>
  <c r="V40" i="8"/>
  <c r="V106" i="8"/>
  <c r="V108" i="8"/>
  <c r="V110" i="8"/>
  <c r="V112" i="8"/>
  <c r="V40" i="11"/>
  <c r="V106" i="11"/>
  <c r="V40" i="10"/>
  <c r="V106" i="10"/>
  <c r="V40" i="9"/>
  <c r="V106" i="9"/>
  <c r="V108" i="11"/>
  <c r="V110" i="11"/>
  <c r="V112" i="11"/>
  <c r="V108" i="10"/>
  <c r="V110" i="10"/>
  <c r="V112" i="10"/>
  <c r="V108" i="9"/>
  <c r="V110" i="9"/>
  <c r="V112" i="9"/>
  <c r="V69" i="3"/>
  <c r="AK69" i="3"/>
  <c r="AK103" i="3"/>
  <c r="AE69" i="3"/>
  <c r="AE103" i="3"/>
  <c r="AB69" i="3"/>
  <c r="AB103" i="3"/>
  <c r="AH69" i="3"/>
  <c r="AH103" i="3"/>
  <c r="N89" i="3"/>
  <c r="N87" i="3"/>
  <c r="N85" i="3"/>
  <c r="P91" i="3"/>
  <c r="H91" i="3"/>
  <c r="V91" i="3"/>
  <c r="V63" i="3"/>
  <c r="V52" i="3"/>
  <c r="V47" i="3"/>
  <c r="V45" i="3"/>
  <c r="V103" i="3"/>
  <c r="AO91" i="3"/>
  <c r="AO69" i="3"/>
  <c r="AO103" i="3"/>
  <c r="AK52" i="3"/>
  <c r="AB52" i="3"/>
  <c r="AH52" i="3"/>
  <c r="AE52" i="3"/>
  <c r="AK63" i="3"/>
  <c r="AE63" i="3"/>
  <c r="AB63" i="3"/>
  <c r="AH63" i="3"/>
  <c r="AK45" i="3"/>
  <c r="AB45" i="3"/>
  <c r="AH45" i="3"/>
  <c r="AE45" i="3"/>
  <c r="AK47" i="3"/>
  <c r="AH47" i="3"/>
  <c r="AE47" i="3"/>
  <c r="AB47" i="3"/>
  <c r="V65" i="3"/>
  <c r="T24" i="3"/>
  <c r="V24" i="3"/>
  <c r="T26" i="3"/>
  <c r="V26" i="3"/>
  <c r="T28" i="3"/>
  <c r="V28" i="3"/>
  <c r="T30" i="3"/>
  <c r="V30" i="3"/>
  <c r="T32" i="3"/>
  <c r="V32" i="3"/>
  <c r="T34" i="3"/>
  <c r="V34" i="3"/>
  <c r="T36" i="3"/>
  <c r="V36" i="3"/>
  <c r="T22" i="3"/>
  <c r="V22" i="3"/>
  <c r="AH65" i="3"/>
  <c r="AO63" i="3"/>
  <c r="AO52" i="3"/>
  <c r="AO45" i="3"/>
  <c r="AO47" i="3"/>
  <c r="AB65" i="3"/>
  <c r="AK65" i="3"/>
  <c r="AE65" i="3"/>
  <c r="V38" i="3"/>
  <c r="T12" i="3"/>
  <c r="V12" i="3"/>
  <c r="T14" i="3"/>
  <c r="V14" i="3"/>
  <c r="T16" i="3"/>
  <c r="V16" i="3"/>
  <c r="T10" i="3"/>
  <c r="V10" i="3"/>
  <c r="N5" i="3"/>
  <c r="L5" i="3"/>
  <c r="J5" i="3"/>
  <c r="AB38" i="3"/>
  <c r="AO65" i="3"/>
  <c r="V18" i="3"/>
  <c r="AK38" i="3"/>
  <c r="AH38" i="3"/>
  <c r="AE38" i="3"/>
  <c r="AO38" i="3"/>
  <c r="V40" i="3"/>
  <c r="AB18" i="3"/>
  <c r="AE18" i="3"/>
  <c r="AE40" i="3"/>
  <c r="AE106" i="3"/>
  <c r="AE108" i="3"/>
  <c r="AH18" i="3"/>
  <c r="AB40" i="3"/>
  <c r="AB106" i="3"/>
  <c r="AB108" i="3"/>
  <c r="V106" i="3"/>
  <c r="V108" i="3"/>
  <c r="V110" i="3"/>
  <c r="AH40" i="3"/>
  <c r="AH106" i="3"/>
  <c r="AH108" i="3"/>
  <c r="AK18" i="3"/>
  <c r="AK40" i="3"/>
  <c r="AK106" i="3"/>
  <c r="AK108" i="3"/>
  <c r="V112" i="3"/>
  <c r="AO18" i="3"/>
  <c r="AO40" i="3"/>
  <c r="AO106" i="3"/>
  <c r="AO10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</authors>
  <commentList>
    <comment ref="R10" authorId="0" shapeId="0" xr:uid="{00000000-0006-0000-0000-000001000000}">
      <text>
        <r>
          <rPr>
            <sz val="9"/>
            <color indexed="81"/>
            <rFont val="Tahoma"/>
            <family val="2"/>
          </rPr>
          <t>See "Fringe Rates" tab at bottom for updated rates.</t>
        </r>
      </text>
    </comment>
    <comment ref="V10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Steinauer, Sarah M:</t>
        </r>
        <r>
          <rPr>
            <sz val="9"/>
            <color indexed="81"/>
            <rFont val="Tahoma"/>
            <family val="2"/>
          </rPr>
          <t xml:space="preserve">
If amounts other than equipment, tuition, participant support, or subaward need to be excluded from direct costs when computing F&amp;A costs. Enter amounts in the square 
to the right.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</authors>
  <commentList>
    <comment ref="R10" authorId="0" shapeId="0" xr:uid="{00000000-0006-0000-0100-000001000000}">
      <text>
        <r>
          <rPr>
            <sz val="9"/>
            <color indexed="81"/>
            <rFont val="Tahoma"/>
            <family val="2"/>
          </rPr>
          <t>See "Fringe Rates" tab at bottom for updated rates.</t>
        </r>
      </text>
    </comment>
    <comment ref="V10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Steinauer, Sarah M:</t>
        </r>
        <r>
          <rPr>
            <sz val="9"/>
            <color indexed="81"/>
            <rFont val="Tahoma"/>
            <family val="2"/>
          </rPr>
          <t xml:space="preserve">
If amounts other than equipment, tuition, participant support, or subaward need to be excluded from direct costs when computing F&amp;A costs enter in the square to the left.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</authors>
  <commentList>
    <comment ref="R10" authorId="0" shapeId="0" xr:uid="{00000000-0006-0000-0200-000001000000}">
      <text>
        <r>
          <rPr>
            <sz val="9"/>
            <color indexed="81"/>
            <rFont val="Tahoma"/>
            <family val="2"/>
          </rPr>
          <t>See "Fringe Rates" tab at bottom for updated rates.</t>
        </r>
      </text>
    </comment>
    <comment ref="V10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Steinauer, Sarah M:</t>
        </r>
        <r>
          <rPr>
            <sz val="9"/>
            <color indexed="81"/>
            <rFont val="Tahoma"/>
            <family val="2"/>
          </rPr>
          <t xml:space="preserve">
If amounts other than equipment, tuition, participant support, or subaward need to be excluded from direct costs when computing F&amp;A costs enter in the square to the left.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</authors>
  <commentList>
    <comment ref="R10" authorId="0" shapeId="0" xr:uid="{00000000-0006-0000-0300-000001000000}">
      <text>
        <r>
          <rPr>
            <sz val="9"/>
            <color indexed="81"/>
            <rFont val="Tahoma"/>
            <family val="2"/>
          </rPr>
          <t>See "Fringe Rates" tab at bottom for updated rates.</t>
        </r>
      </text>
    </comment>
    <comment ref="V108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Steinauer, Sarah M:</t>
        </r>
        <r>
          <rPr>
            <sz val="9"/>
            <color indexed="81"/>
            <rFont val="Tahoma"/>
            <family val="2"/>
          </rPr>
          <t xml:space="preserve">
If amounts other than equipment, tuition, participant support, or subaward need to be excluded from direct costs when computing F&amp;A costs enter in the square to the left.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Voss, Brianna C</author>
    <author>Steinauer, Sarah M</author>
  </authors>
  <commentList>
    <comment ref="R10" authorId="0" shapeId="0" xr:uid="{00000000-0006-0000-0400-000001000000}">
      <text>
        <r>
          <rPr>
            <sz val="9"/>
            <color indexed="81"/>
            <rFont val="Tahoma"/>
            <family val="2"/>
          </rPr>
          <t>See "Fringe Rates" tab at bottom for updated rates.</t>
        </r>
      </text>
    </comment>
    <comment ref="V108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Steinauer, Sarah M:</t>
        </r>
        <r>
          <rPr>
            <sz val="9"/>
            <color indexed="81"/>
            <rFont val="Tahoma"/>
            <family val="2"/>
          </rPr>
          <t xml:space="preserve">
If amounts other than equipment, tuition, participant support, or subaward need to be excluded from direct costs when computing F&amp;A costs enter in the square to the left.</t>
        </r>
      </text>
    </comment>
  </commentList>
</comments>
</file>

<file path=xl/sharedStrings.xml><?xml version="1.0" encoding="utf-8"?>
<sst xmlns="http://schemas.openxmlformats.org/spreadsheetml/2006/main" count="445" uniqueCount="100">
  <si>
    <t>TOTAL</t>
  </si>
  <si>
    <t>Year 1</t>
  </si>
  <si>
    <t>Year 2</t>
  </si>
  <si>
    <t>Year 3</t>
  </si>
  <si>
    <t>Year 4</t>
  </si>
  <si>
    <t>Year 5</t>
  </si>
  <si>
    <t>Travel:</t>
  </si>
  <si>
    <t>Position</t>
  </si>
  <si>
    <t>Base Salary</t>
  </si>
  <si>
    <t>Salary Requested</t>
  </si>
  <si>
    <t>Fringe Requested</t>
  </si>
  <si>
    <t>Subtotal</t>
  </si>
  <si>
    <t>Total Direct Costs</t>
  </si>
  <si>
    <t>Indirect Costs</t>
  </si>
  <si>
    <t>Total Costs</t>
  </si>
  <si>
    <t>PI Name:</t>
  </si>
  <si>
    <t>Date:</t>
  </si>
  <si>
    <t>Title:</t>
  </si>
  <si>
    <t xml:space="preserve">Subtotal </t>
  </si>
  <si>
    <t xml:space="preserve">Personnel Total </t>
  </si>
  <si>
    <t>NIH Internal R&amp;R Budget Template</t>
  </si>
  <si>
    <t>A. Senior/Key Personnel</t>
  </si>
  <si>
    <t>B. Other Personnel</t>
  </si>
  <si>
    <t>1 - SALARY / CONSULTANT FEES (Section A&amp;B)</t>
  </si>
  <si>
    <t>3 - OTHER DIRECT COSTS (Section F-I)</t>
  </si>
  <si>
    <r>
      <rPr>
        <b/>
        <sz val="11"/>
        <color theme="1"/>
        <rFont val="Calibri"/>
        <family val="2"/>
        <scheme val="minor"/>
      </rPr>
      <t>C. Equipment</t>
    </r>
    <r>
      <rPr>
        <sz val="11"/>
        <color theme="1"/>
        <rFont val="Calibri"/>
        <family val="2"/>
        <scheme val="minor"/>
      </rPr>
      <t xml:space="preserve"> (Over $5,000)</t>
    </r>
  </si>
  <si>
    <t>D. Travel</t>
  </si>
  <si>
    <t>E. Participant/Trainee Support Costs</t>
  </si>
  <si>
    <t>Domestic:</t>
  </si>
  <si>
    <t>Foreign:</t>
  </si>
  <si>
    <t>Total:</t>
  </si>
  <si>
    <t>Price</t>
  </si>
  <si>
    <t>Tuition/Fees/Health Insurance:</t>
  </si>
  <si>
    <t>Stipends:</t>
  </si>
  <si>
    <t>Other:</t>
  </si>
  <si>
    <t>Subsistence:</t>
  </si>
  <si>
    <t>#</t>
  </si>
  <si>
    <t>F. Other Direct Costs</t>
  </si>
  <si>
    <t xml:space="preserve">1. Materials &amp; Supplies </t>
  </si>
  <si>
    <t>2. Publication Costs</t>
  </si>
  <si>
    <t xml:space="preserve">3. Consultant Costs </t>
  </si>
  <si>
    <t>4. Computer Services</t>
  </si>
  <si>
    <t>6. Equipment or Facility Rental/User Fees</t>
  </si>
  <si>
    <t>7. Alterations and Renovations</t>
  </si>
  <si>
    <t>8. Tuition</t>
  </si>
  <si>
    <t>Total Travel</t>
  </si>
  <si>
    <t>Total P/T Support Costs</t>
  </si>
  <si>
    <t>Total Matericals &amp; Supplies</t>
  </si>
  <si>
    <t>Cal. Months</t>
  </si>
  <si>
    <t>Acad. Months</t>
  </si>
  <si>
    <t>Sum. Mpnths</t>
  </si>
  <si>
    <t>Sum. Months</t>
  </si>
  <si>
    <t># of Participants</t>
  </si>
  <si>
    <t>2 - EQUIPMENT, TRAVEL, ECT. (Section C, D, &amp;E)</t>
  </si>
  <si>
    <t>5. Subawards/Consortium/ Contractual Costs              $</t>
  </si>
  <si>
    <t>&gt; Allocated IDC Base</t>
  </si>
  <si>
    <t>Indirect Costs Base (MTDC)</t>
  </si>
  <si>
    <t>Fringe Rate</t>
  </si>
  <si>
    <t>% Effort</t>
  </si>
  <si>
    <t>Cal.</t>
  </si>
  <si>
    <t>Acad.</t>
  </si>
  <si>
    <t xml:space="preserve">Sum. </t>
  </si>
  <si>
    <t>F&amp;A Rate</t>
  </si>
  <si>
    <t>%</t>
  </si>
  <si>
    <t xml:space="preserve">  </t>
  </si>
  <si>
    <t>inflation rate</t>
  </si>
  <si>
    <t>add extra travel descripion below</t>
  </si>
  <si>
    <t xml:space="preserve">Add inflation rate to box to right of year 1, or use tabs to enter each budget year amount in seperately. </t>
  </si>
  <si>
    <t>F&amp;A %</t>
  </si>
  <si>
    <t>Section A, Senior/Key Person</t>
  </si>
  <si>
    <t>Section B, Other Personnel</t>
  </si>
  <si>
    <t>Total Salary, Wages and Fringe Benefits A + B</t>
  </si>
  <si>
    <t>Section C, Equipment</t>
  </si>
  <si>
    <t>Section D, Travel</t>
  </si>
  <si>
    <t xml:space="preserve">1. Domestic </t>
  </si>
  <si>
    <t>2. Foreign</t>
  </si>
  <si>
    <t>Section E, Partcipant/Trainee Support Costs</t>
  </si>
  <si>
    <t>1. Tuition/Fees/Health Insurance</t>
  </si>
  <si>
    <t>2. Stipends</t>
  </si>
  <si>
    <t>3. Travel</t>
  </si>
  <si>
    <t>4. Subsistence</t>
  </si>
  <si>
    <t>5. Other</t>
  </si>
  <si>
    <t>6. Number of Participants/ Trainees</t>
  </si>
  <si>
    <t>Section F, Other Direct Costs</t>
  </si>
  <si>
    <t>1. Materials and Supplies</t>
  </si>
  <si>
    <t>3. Concultant Services</t>
  </si>
  <si>
    <t>4. ADP/Computer Services</t>
  </si>
  <si>
    <t>5. Subawards/Consortium/Contractual Costs</t>
  </si>
  <si>
    <t>6. Equipment or Facility Rental/ User Fees</t>
  </si>
  <si>
    <t>9. Other</t>
  </si>
  <si>
    <t>10. Other</t>
  </si>
  <si>
    <t>Section G, Direct Costs (A thru F)</t>
  </si>
  <si>
    <t>Section H, Indirect Costs</t>
  </si>
  <si>
    <t>Section I, Total Direct and Indirect Costs (G + H)</t>
  </si>
  <si>
    <t>Cummulative Budget</t>
  </si>
  <si>
    <t>.</t>
  </si>
  <si>
    <t>+</t>
  </si>
  <si>
    <t>https://afr.fo.uiowa.edu/fringe-benefit-accounting/currentprojected-fringe-benefit-rates</t>
  </si>
  <si>
    <t>https://fa.fo.uiowa.edu/sites/fa.fo.uiowa.edu/files/wysiwyg_uploads/UofIowa_FA-FringeAgreement%286-27-22%29.pdf</t>
  </si>
  <si>
    <t>Latest F&amp;A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</si>
</sst>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5" tint="0.3999755851924192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3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5" applyNumberFormat="0" applyFill="0" applyAlignment="0" applyProtection="0"/>
    <xf numFmtId="0" fontId="10" fillId="4" borderId="0" applyNumberFormat="0" applyBorder="0" applyAlignment="0" applyProtection="0"/>
    <xf numFmtId="0" fontId="1" fillId="5" borderId="0"/>
    <xf numFmtId="0" fontId="25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165" fontId="3" fillId="0" borderId="0" xfId="0" applyNumberFormat="1" applyFont="1"/>
    <xf numFmtId="44" fontId="1" fillId="0" borderId="0" xfId="1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0" xfId="9"/>
    <xf numFmtId="0" fontId="1" fillId="3" borderId="0" xfId="10"/>
    <xf numFmtId="0" fontId="2" fillId="0" borderId="0" xfId="3"/>
    <xf numFmtId="0" fontId="7" fillId="0" borderId="3" xfId="8" applyFill="1" applyAlignment="1">
      <alignment horizontal="center"/>
    </xf>
    <xf numFmtId="0" fontId="1" fillId="2" borderId="0" xfId="9" applyBorder="1"/>
    <xf numFmtId="0" fontId="3" fillId="0" borderId="0" xfId="0" applyFont="1" applyAlignment="1">
      <alignment horizontal="center"/>
    </xf>
    <xf numFmtId="44" fontId="1" fillId="0" borderId="0" xfId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6" fontId="1" fillId="0" borderId="0" xfId="1" applyNumberFormat="1" applyFill="1" applyBorder="1"/>
    <xf numFmtId="6" fontId="2" fillId="0" borderId="0" xfId="1" applyNumberFormat="1" applyFont="1" applyFill="1" applyBorder="1"/>
    <xf numFmtId="44" fontId="1" fillId="0" borderId="1" xfId="1" applyFill="1" applyBorder="1"/>
    <xf numFmtId="2" fontId="0" fillId="0" borderId="1" xfId="0" applyNumberFormat="1" applyBorder="1" applyAlignment="1">
      <alignment horizontal="left"/>
    </xf>
    <xf numFmtId="0" fontId="7" fillId="0" borderId="0" xfId="8" applyFill="1" applyBorder="1" applyAlignment="1"/>
    <xf numFmtId="0" fontId="7" fillId="0" borderId="3" xfId="8" applyFill="1" applyAlignment="1"/>
    <xf numFmtId="0" fontId="5" fillId="0" borderId="0" xfId="0" applyFont="1" applyAlignment="1">
      <alignment horizontal="left" wrapText="1"/>
    </xf>
    <xf numFmtId="6" fontId="0" fillId="0" borderId="0" xfId="1" applyNumberFormat="1" applyFont="1" applyFill="1" applyBorder="1" applyAlignment="1">
      <alignment horizontal="center"/>
    </xf>
    <xf numFmtId="44" fontId="1" fillId="0" borderId="0" xfId="1" applyFill="1" applyBorder="1" applyAlignment="1"/>
    <xf numFmtId="0" fontId="4" fillId="0" borderId="1" xfId="0" applyFont="1" applyBorder="1" applyAlignment="1">
      <alignment horizontal="left"/>
    </xf>
    <xf numFmtId="0" fontId="11" fillId="3" borderId="0" xfId="10" applyFont="1"/>
    <xf numFmtId="0" fontId="12" fillId="4" borderId="0" xfId="12" applyFont="1"/>
    <xf numFmtId="0" fontId="13" fillId="4" borderId="0" xfId="12" applyFont="1"/>
    <xf numFmtId="0" fontId="4" fillId="2" borderId="1" xfId="9" applyFont="1" applyBorder="1"/>
    <xf numFmtId="44" fontId="4" fillId="0" borderId="0" xfId="1" applyFont="1" applyFill="1" applyBorder="1"/>
    <xf numFmtId="0" fontId="3" fillId="0" borderId="0" xfId="3" applyFont="1"/>
    <xf numFmtId="44" fontId="4" fillId="0" borderId="0" xfId="1" applyFont="1" applyFill="1"/>
    <xf numFmtId="0" fontId="15" fillId="0" borderId="0" xfId="3" applyFont="1"/>
    <xf numFmtId="0" fontId="14" fillId="0" borderId="0" xfId="0" applyFont="1"/>
    <xf numFmtId="0" fontId="15" fillId="0" borderId="0" xfId="4" applyFont="1"/>
    <xf numFmtId="2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" fontId="1" fillId="2" borderId="0" xfId="9" applyNumberFormat="1" applyBorder="1"/>
    <xf numFmtId="0" fontId="1" fillId="2" borderId="1" xfId="9" applyBorder="1" applyAlignment="1">
      <alignment horizontal="center" vertical="center"/>
    </xf>
    <xf numFmtId="0" fontId="1" fillId="2" borderId="1" xfId="9" applyBorder="1" applyAlignment="1">
      <alignment horizontal="left" vertical="center"/>
    </xf>
    <xf numFmtId="0" fontId="1" fillId="2" borderId="0" xfId="9" applyNumberFormat="1" applyBorder="1"/>
    <xf numFmtId="0" fontId="3" fillId="0" borderId="0" xfId="0" applyFont="1" applyAlignment="1">
      <alignment horizontal="center" wrapText="1"/>
    </xf>
    <xf numFmtId="1" fontId="3" fillId="0" borderId="0" xfId="0" applyNumberFormat="1" applyFont="1"/>
    <xf numFmtId="1" fontId="5" fillId="0" borderId="0" xfId="0" applyNumberFormat="1" applyFont="1" applyAlignment="1">
      <alignment horizontal="center" wrapText="1"/>
    </xf>
    <xf numFmtId="1" fontId="4" fillId="2" borderId="1" xfId="9" applyNumberFormat="1" applyFont="1" applyBorder="1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1" fontId="4" fillId="3" borderId="1" xfId="10" applyNumberFormat="1" applyFont="1" applyBorder="1"/>
    <xf numFmtId="1" fontId="0" fillId="0" borderId="1" xfId="0" applyNumberFormat="1" applyBorder="1" applyAlignment="1">
      <alignment horizontal="center"/>
    </xf>
    <xf numFmtId="1" fontId="1" fillId="0" borderId="0" xfId="1" applyNumberFormat="1" applyFill="1" applyBorder="1"/>
    <xf numFmtId="1" fontId="1" fillId="0" borderId="1" xfId="1" applyNumberFormat="1" applyFill="1" applyBorder="1"/>
    <xf numFmtId="1" fontId="7" fillId="0" borderId="3" xfId="8" applyNumberFormat="1" applyFill="1" applyAlignment="1">
      <alignment horizontal="center"/>
    </xf>
    <xf numFmtId="1" fontId="14" fillId="3" borderId="1" xfId="10" applyNumberFormat="1" applyFont="1" applyBorder="1"/>
    <xf numFmtId="44" fontId="1" fillId="0" borderId="0" xfId="1" applyFill="1" applyBorder="1" applyAlignment="1">
      <alignment horizontal="right"/>
    </xf>
    <xf numFmtId="9" fontId="15" fillId="0" borderId="0" xfId="2" applyFont="1"/>
    <xf numFmtId="0" fontId="11" fillId="3" borderId="0" xfId="10" applyFont="1" applyBorder="1"/>
    <xf numFmtId="0" fontId="19" fillId="3" borderId="0" xfId="10" applyFont="1" applyAlignment="1">
      <alignment horizontal="right"/>
    </xf>
    <xf numFmtId="0" fontId="19" fillId="3" borderId="0" xfId="10" applyFont="1"/>
    <xf numFmtId="0" fontId="19" fillId="3" borderId="1" xfId="2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64" fontId="1" fillId="2" borderId="0" xfId="9" applyNumberFormat="1" applyBorder="1"/>
    <xf numFmtId="164" fontId="3" fillId="0" borderId="0" xfId="0" applyNumberFormat="1" applyFont="1"/>
    <xf numFmtId="164" fontId="5" fillId="0" borderId="0" xfId="0" applyNumberFormat="1" applyFont="1" applyAlignment="1">
      <alignment horizontal="center" wrapText="1"/>
    </xf>
    <xf numFmtId="0" fontId="14" fillId="3" borderId="1" xfId="10" applyNumberFormat="1" applyFont="1" applyBorder="1"/>
    <xf numFmtId="0" fontId="16" fillId="4" borderId="1" xfId="12" applyNumberFormat="1" applyFont="1" applyBorder="1"/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5" borderId="1" xfId="13" applyBorder="1"/>
    <xf numFmtId="0" fontId="23" fillId="0" borderId="3" xfId="8" applyFont="1" applyFill="1" applyAlignment="1"/>
    <xf numFmtId="1" fontId="1" fillId="0" borderId="0" xfId="1" applyNumberFormat="1" applyFont="1" applyFill="1"/>
    <xf numFmtId="0" fontId="4" fillId="2" borderId="1" xfId="9" applyNumberFormat="1" applyFont="1" applyBorder="1"/>
    <xf numFmtId="1" fontId="4" fillId="0" borderId="1" xfId="0" applyNumberFormat="1" applyFont="1" applyBorder="1"/>
    <xf numFmtId="0" fontId="1" fillId="0" borderId="1" xfId="1" applyNumberFormat="1" applyFill="1" applyBorder="1"/>
    <xf numFmtId="0" fontId="4" fillId="0" borderId="1" xfId="1" applyNumberFormat="1" applyFont="1" applyFill="1" applyBorder="1"/>
    <xf numFmtId="0" fontId="1" fillId="0" borderId="0" xfId="1" applyNumberFormat="1" applyFill="1" applyBorder="1"/>
    <xf numFmtId="0" fontId="4" fillId="0" borderId="0" xfId="1" applyNumberFormat="1" applyFont="1" applyFill="1" applyBorder="1"/>
    <xf numFmtId="0" fontId="15" fillId="0" borderId="0" xfId="2" applyNumberFormat="1" applyFont="1"/>
    <xf numFmtId="0" fontId="1" fillId="0" borderId="0" xfId="1" applyNumberFormat="1" applyFill="1"/>
    <xf numFmtId="0" fontId="1" fillId="0" borderId="0" xfId="1" applyNumberFormat="1" applyFont="1" applyFill="1"/>
    <xf numFmtId="1" fontId="19" fillId="0" borderId="0" xfId="1" applyNumberFormat="1" applyFont="1" applyFill="1"/>
    <xf numFmtId="0" fontId="26" fillId="0" borderId="0" xfId="0" applyFont="1"/>
    <xf numFmtId="0" fontId="19" fillId="0" borderId="0" xfId="1" applyNumberFormat="1" applyFont="1" applyFill="1"/>
    <xf numFmtId="0" fontId="4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0" borderId="0" xfId="1" applyNumberFormat="1" applyFill="1" applyBorder="1" applyAlignment="1">
      <alignment horizontal="right"/>
    </xf>
    <xf numFmtId="0" fontId="4" fillId="0" borderId="0" xfId="1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1" applyNumberFormat="1" applyFont="1" applyFill="1" applyAlignment="1">
      <alignment horizontal="right"/>
    </xf>
    <xf numFmtId="0" fontId="15" fillId="0" borderId="0" xfId="3" applyFont="1" applyAlignment="1">
      <alignment horizontal="right"/>
    </xf>
    <xf numFmtId="0" fontId="0" fillId="0" borderId="0" xfId="1" applyNumberFormat="1" applyFont="1" applyFill="1"/>
    <xf numFmtId="0" fontId="19" fillId="6" borderId="1" xfId="2" applyNumberFormat="1" applyFont="1" applyFill="1" applyBorder="1"/>
    <xf numFmtId="0" fontId="19" fillId="0" borderId="1" xfId="1" applyNumberFormat="1" applyFont="1" applyFill="1" applyBorder="1"/>
    <xf numFmtId="0" fontId="25" fillId="0" borderId="7" xfId="15"/>
    <xf numFmtId="0" fontId="25" fillId="0" borderId="0" xfId="14"/>
    <xf numFmtId="0" fontId="2" fillId="0" borderId="0" xfId="4"/>
    <xf numFmtId="0" fontId="0" fillId="0" borderId="8" xfId="0" applyBorder="1"/>
    <xf numFmtId="0" fontId="2" fillId="0" borderId="0" xfId="6"/>
    <xf numFmtId="10" fontId="27" fillId="0" borderId="0" xfId="2" applyNumberFormat="1" applyFont="1" applyAlignment="1" applyProtection="1">
      <alignment horizontal="right"/>
    </xf>
    <xf numFmtId="10" fontId="27" fillId="0" borderId="13" xfId="2" applyNumberFormat="1" applyFont="1" applyBorder="1" applyAlignment="1">
      <alignment horizontal="right"/>
    </xf>
    <xf numFmtId="0" fontId="10" fillId="8" borderId="0" xfId="16" applyFill="1" applyBorder="1" applyAlignment="1" applyProtection="1">
      <alignment horizontal="left" vertical="center"/>
    </xf>
    <xf numFmtId="0" fontId="28" fillId="0" borderId="0" xfId="17"/>
    <xf numFmtId="0" fontId="19" fillId="0" borderId="2" xfId="1" applyNumberFormat="1" applyFont="1" applyFill="1" applyBorder="1" applyAlignment="1">
      <alignment horizontal="right"/>
    </xf>
    <xf numFmtId="0" fontId="19" fillId="0" borderId="4" xfId="1" applyNumberFormat="1" applyFont="1" applyFill="1" applyBorder="1" applyAlignment="1">
      <alignment horizontal="right"/>
    </xf>
    <xf numFmtId="0" fontId="24" fillId="2" borderId="0" xfId="14" applyFont="1" applyFill="1" applyAlignment="1">
      <alignment horizontal="center" vertical="center"/>
    </xf>
    <xf numFmtId="0" fontId="14" fillId="3" borderId="2" xfId="10" applyNumberFormat="1" applyFont="1" applyBorder="1" applyAlignment="1">
      <alignment horizontal="right"/>
    </xf>
    <xf numFmtId="0" fontId="14" fillId="3" borderId="4" xfId="10" applyNumberFormat="1" applyFont="1" applyBorder="1" applyAlignment="1">
      <alignment horizontal="right"/>
    </xf>
    <xf numFmtId="0" fontId="16" fillId="4" borderId="2" xfId="12" applyNumberFormat="1" applyFont="1" applyBorder="1" applyAlignment="1">
      <alignment horizontal="right"/>
    </xf>
    <xf numFmtId="0" fontId="16" fillId="4" borderId="4" xfId="12" applyNumberFormat="1" applyFont="1" applyBorder="1" applyAlignment="1">
      <alignment horizontal="right"/>
    </xf>
    <xf numFmtId="0" fontId="1" fillId="0" borderId="2" xfId="1" applyNumberFormat="1" applyFill="1" applyBorder="1" applyAlignment="1">
      <alignment horizontal="right"/>
    </xf>
    <xf numFmtId="0" fontId="1" fillId="0" borderId="4" xfId="1" applyNumberFormat="1" applyFill="1" applyBorder="1" applyAlignment="1">
      <alignment horizontal="right"/>
    </xf>
    <xf numFmtId="0" fontId="4" fillId="2" borderId="2" xfId="9" applyNumberFormat="1" applyFont="1" applyBorder="1" applyAlignment="1">
      <alignment horizontal="right"/>
    </xf>
    <xf numFmtId="0" fontId="4" fillId="2" borderId="4" xfId="9" applyNumberFormat="1" applyFont="1" applyBorder="1" applyAlignment="1">
      <alignment horizontal="right"/>
    </xf>
    <xf numFmtId="0" fontId="4" fillId="2" borderId="2" xfId="9" applyFont="1" applyBorder="1" applyAlignment="1">
      <alignment horizontal="right"/>
    </xf>
    <xf numFmtId="0" fontId="4" fillId="2" borderId="4" xfId="9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3" borderId="2" xfId="10" applyFont="1" applyBorder="1" applyAlignment="1">
      <alignment horizontal="right"/>
    </xf>
    <xf numFmtId="0" fontId="4" fillId="3" borderId="4" xfId="1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1" fontId="4" fillId="2" borderId="2" xfId="9" applyNumberFormat="1" applyFont="1" applyBorder="1" applyAlignment="1">
      <alignment horizontal="right"/>
    </xf>
    <xf numFmtId="1" fontId="4" fillId="2" borderId="4" xfId="9" applyNumberFormat="1" applyFont="1" applyBorder="1" applyAlignment="1">
      <alignment horizontal="right"/>
    </xf>
    <xf numFmtId="1" fontId="4" fillId="3" borderId="2" xfId="1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11" applyFill="1" applyAlignment="1">
      <alignment horizontal="left" vertical="center"/>
    </xf>
    <xf numFmtId="0" fontId="11" fillId="3" borderId="0" xfId="10" applyFont="1" applyAlignment="1">
      <alignment horizontal="left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7" fillId="0" borderId="3" xfId="8" applyFill="1" applyAlignment="1">
      <alignment horizontal="left"/>
    </xf>
    <xf numFmtId="44" fontId="0" fillId="0" borderId="0" xfId="1" applyFont="1" applyFill="1" applyBorder="1" applyAlignment="1">
      <alignment horizontal="right"/>
    </xf>
    <xf numFmtId="44" fontId="1" fillId="0" borderId="0" xfId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1" fillId="0" borderId="0" xfId="1" applyFill="1" applyBorder="1" applyAlignment="1">
      <alignment horizontal="center"/>
    </xf>
    <xf numFmtId="0" fontId="0" fillId="0" borderId="0" xfId="0"/>
    <xf numFmtId="0" fontId="24" fillId="2" borderId="0" xfId="9" applyFont="1" applyAlignment="1">
      <alignment horizontal="center" vertical="center"/>
    </xf>
    <xf numFmtId="0" fontId="4" fillId="2" borderId="0" xfId="9" applyFont="1" applyAlignment="1">
      <alignment horizontal="center" vertical="center"/>
    </xf>
    <xf numFmtId="0" fontId="1" fillId="2" borderId="0" xfId="9" applyAlignment="1">
      <alignment horizontal="center" vertical="center"/>
    </xf>
    <xf numFmtId="0" fontId="1" fillId="2" borderId="9" xfId="9" applyBorder="1" applyAlignment="1">
      <alignment horizontal="center"/>
    </xf>
    <xf numFmtId="0" fontId="1" fillId="2" borderId="10" xfId="9" applyBorder="1" applyAlignment="1">
      <alignment horizontal="center"/>
    </xf>
    <xf numFmtId="0" fontId="1" fillId="2" borderId="11" xfId="9" applyBorder="1" applyAlignment="1">
      <alignment horizontal="center"/>
    </xf>
    <xf numFmtId="0" fontId="1" fillId="3" borderId="10" xfId="10" applyBorder="1" applyAlignment="1">
      <alignment horizontal="center"/>
    </xf>
    <xf numFmtId="0" fontId="1" fillId="3" borderId="12" xfId="10" applyBorder="1" applyAlignment="1">
      <alignment horizontal="center"/>
    </xf>
    <xf numFmtId="0" fontId="1" fillId="3" borderId="11" xfId="10" applyBorder="1" applyAlignment="1">
      <alignment horizontal="center"/>
    </xf>
    <xf numFmtId="1" fontId="30" fillId="4" borderId="1" xfId="12" applyNumberFormat="1" applyFont="1" applyBorder="1"/>
    <xf numFmtId="0" fontId="30" fillId="4" borderId="1" xfId="12" applyNumberFormat="1" applyFont="1" applyBorder="1"/>
    <xf numFmtId="0" fontId="31" fillId="8" borderId="0" xfId="17" applyFont="1" applyFill="1" applyBorder="1" applyAlignment="1" applyProtection="1">
      <alignment horizontal="left" vertical="center"/>
    </xf>
  </cellXfs>
  <cellStyles count="18">
    <cellStyle name="20% - Accent1" xfId="9" builtinId="30"/>
    <cellStyle name="40% - Accent1" xfId="10" builtinId="31"/>
    <cellStyle name="60% - Accent1" xfId="12" builtinId="32"/>
    <cellStyle name="Accent4" xfId="16" builtinId="41"/>
    <cellStyle name="Currency" xfId="1" builtinId="4"/>
    <cellStyle name="Heading 1" xfId="11" builtinId="16"/>
    <cellStyle name="Heading 2" xfId="8" builtinId="17"/>
    <cellStyle name="Heading 3" xfId="15" builtinId="18"/>
    <cellStyle name="Heading 4" xfId="14" builtinId="19"/>
    <cellStyle name="Hyperlink" xfId="17" builtinId="8"/>
    <cellStyle name="Normal" xfId="0" builtinId="0"/>
    <cellStyle name="Normal 3" xfId="3" xr:uid="{00000000-0005-0000-0000-00000C000000}"/>
    <cellStyle name="Normal 4" xfId="4" xr:uid="{00000000-0005-0000-0000-00000D000000}"/>
    <cellStyle name="Normal 6" xfId="5" xr:uid="{00000000-0005-0000-0000-00000E000000}"/>
    <cellStyle name="Normal 7" xfId="6" xr:uid="{00000000-0005-0000-0000-00000F000000}"/>
    <cellStyle name="Normal 9" xfId="7" xr:uid="{00000000-0005-0000-0000-000010000000}"/>
    <cellStyle name="Percent" xfId="2" builtinId="5"/>
    <cellStyle name="Style 1" xfId="13" xr:uid="{00000000-0005-0000-0000-000012000000}"/>
  </cellStyles>
  <dxfs count="0"/>
  <tableStyles count="0" defaultTableStyle="TableStyleMedium2" defaultPivotStyle="PivotStyleLight16"/>
  <colors>
    <mruColors>
      <color rgb="FFFFFFCC"/>
      <color rgb="FFF6F698"/>
      <color rgb="FFF6FAD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.fo.uiowa.edu/sites/fa.fo.uiowa.edu/files/wysiwyg_uploads/UofIowa_FA-FringeAgreement%286-27-22%29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fr.fo.uiowa.edu/fringe-benefit-accounting/currentprojected-fringe-benefit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121"/>
  <sheetViews>
    <sheetView topLeftCell="I98" zoomScaleNormal="100" workbookViewId="0">
      <selection activeCell="V112" sqref="V112"/>
    </sheetView>
  </sheetViews>
  <sheetFormatPr defaultRowHeight="14.5" x14ac:dyDescent="0.35"/>
  <cols>
    <col min="1" max="1" width="0.7265625" customWidth="1"/>
    <col min="2" max="2" width="20" customWidth="1"/>
    <col min="3" max="3" width="7.1796875" customWidth="1"/>
    <col min="4" max="4" width="0.7265625" customWidth="1"/>
    <col min="5" max="5" width="3" customWidth="1"/>
    <col min="6" max="6" width="21.54296875" customWidth="1"/>
    <col min="7" max="7" width="0.7265625" customWidth="1"/>
    <col min="8" max="8" width="13.54296875" customWidth="1"/>
    <col min="9" max="9" width="0.7265625" customWidth="1"/>
    <col min="10" max="10" width="7.1796875" customWidth="1"/>
    <col min="11" max="11" width="0.7265625" customWidth="1"/>
    <col min="12" max="12" width="7.1796875" customWidth="1"/>
    <col min="13" max="13" width="0.7265625" customWidth="1"/>
    <col min="14" max="14" width="7.1796875" customWidth="1"/>
    <col min="15" max="15" width="0.7265625" customWidth="1"/>
    <col min="16" max="16" width="13.26953125" customWidth="1"/>
    <col min="17" max="17" width="0.7265625" customWidth="1"/>
    <col min="18" max="18" width="7.81640625" customWidth="1"/>
    <col min="19" max="19" width="0.7265625" customWidth="1"/>
    <col min="20" max="20" width="12" customWidth="1"/>
    <col min="21" max="21" width="0.7265625" customWidth="1"/>
    <col min="22" max="22" width="14.26953125" customWidth="1"/>
    <col min="23" max="23" width="0.7265625" customWidth="1"/>
    <col min="24" max="24" width="4" customWidth="1"/>
    <col min="25" max="25" width="5.26953125" customWidth="1"/>
    <col min="26" max="26" width="3.453125" customWidth="1"/>
    <col min="27" max="27" width="0.7265625" customWidth="1"/>
    <col min="28" max="29" width="7.1796875" customWidth="1"/>
    <col min="30" max="30" width="0.7265625" customWidth="1"/>
    <col min="31" max="32" width="7.1796875" customWidth="1"/>
    <col min="33" max="33" width="0.7265625" customWidth="1"/>
    <col min="34" max="35" width="7.1796875" customWidth="1"/>
    <col min="36" max="36" width="0.7265625" customWidth="1"/>
    <col min="37" max="38" width="7.1796875" customWidth="1"/>
    <col min="39" max="39" width="2.453125" customWidth="1"/>
    <col min="40" max="40" width="2.7265625" customWidth="1"/>
    <col min="41" max="41" width="16" customWidth="1"/>
  </cols>
  <sheetData>
    <row r="1" spans="1:41" ht="3.75" customHeight="1" x14ac:dyDescent="0.35"/>
    <row r="2" spans="1:41" ht="28.5" customHeight="1" thickBot="1" x14ac:dyDescent="0.4">
      <c r="B2" s="139" t="s">
        <v>20</v>
      </c>
      <c r="C2" s="139"/>
      <c r="D2" s="139"/>
      <c r="E2" s="139"/>
      <c r="F2" s="139"/>
      <c r="G2" s="5"/>
      <c r="H2" s="115" t="s">
        <v>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" thickTop="1" x14ac:dyDescent="0.35">
      <c r="B3" s="142" t="s">
        <v>15</v>
      </c>
      <c r="C3" s="142"/>
      <c r="D3" s="142"/>
      <c r="E3" s="142"/>
      <c r="F3" s="14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x14ac:dyDescent="0.35">
      <c r="B4" s="143" t="s">
        <v>16</v>
      </c>
      <c r="C4" s="143"/>
      <c r="D4" s="143"/>
      <c r="E4" s="143"/>
      <c r="F4" s="143"/>
      <c r="G4" s="7"/>
      <c r="H4" s="49" t="s">
        <v>58</v>
      </c>
      <c r="I4" s="50"/>
      <c r="J4" s="49" t="s">
        <v>59</v>
      </c>
      <c r="K4" s="49"/>
      <c r="L4" s="49" t="s">
        <v>60</v>
      </c>
      <c r="M4" s="49"/>
      <c r="N4" s="49" t="s">
        <v>61</v>
      </c>
      <c r="O4" s="7"/>
      <c r="P4" s="7"/>
      <c r="Q4" s="7"/>
      <c r="R4" s="79"/>
      <c r="S4" s="7"/>
      <c r="T4" s="78" t="s">
        <v>67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"/>
      <c r="AK4" s="7"/>
      <c r="AL4" s="7"/>
      <c r="AM4" s="7"/>
      <c r="AN4" s="7"/>
      <c r="AO4" s="7"/>
    </row>
    <row r="5" spans="1:41" x14ac:dyDescent="0.35">
      <c r="B5" s="142" t="s">
        <v>17</v>
      </c>
      <c r="C5" s="142"/>
      <c r="D5" s="142"/>
      <c r="E5" s="142"/>
      <c r="F5" s="142"/>
      <c r="G5" s="6"/>
      <c r="H5" s="34"/>
      <c r="I5" s="34"/>
      <c r="J5" s="45">
        <f>H5*0.12</f>
        <v>0</v>
      </c>
      <c r="K5" s="45"/>
      <c r="L5" s="45">
        <f>H5*0.09</f>
        <v>0</v>
      </c>
      <c r="M5" s="45"/>
      <c r="N5" s="45">
        <f>H5*0.03</f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9.5" customHeight="1" thickBot="1" x14ac:dyDescent="0.45">
      <c r="A6" s="29" t="s">
        <v>23</v>
      </c>
      <c r="B6" s="80"/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3.75" customHeight="1" thickTop="1" x14ac:dyDescent="0.35"/>
    <row r="8" spans="1:41" ht="39.5" x14ac:dyDescent="0.35">
      <c r="B8" s="31" t="s">
        <v>21</v>
      </c>
      <c r="C8" s="21"/>
      <c r="E8" s="133" t="s">
        <v>7</v>
      </c>
      <c r="F8" s="133"/>
      <c r="H8" s="21" t="s">
        <v>8</v>
      </c>
      <c r="J8" s="21" t="s">
        <v>48</v>
      </c>
      <c r="L8" s="21" t="s">
        <v>49</v>
      </c>
      <c r="N8" s="21" t="s">
        <v>51</v>
      </c>
      <c r="P8" s="21" t="s">
        <v>9</v>
      </c>
      <c r="R8" s="21" t="s">
        <v>57</v>
      </c>
      <c r="T8" s="21" t="s">
        <v>10</v>
      </c>
      <c r="V8" s="54" t="s">
        <v>1</v>
      </c>
      <c r="AB8" s="133" t="s">
        <v>2</v>
      </c>
      <c r="AC8" s="133"/>
      <c r="AE8" s="133" t="s">
        <v>3</v>
      </c>
      <c r="AF8" s="133"/>
      <c r="AH8" s="133" t="s">
        <v>4</v>
      </c>
      <c r="AI8" s="133"/>
      <c r="AK8" s="133" t="s">
        <v>5</v>
      </c>
      <c r="AL8" s="133"/>
      <c r="AO8" s="21" t="s">
        <v>0</v>
      </c>
    </row>
    <row r="9" spans="1:41" ht="3.75" customHeight="1" x14ac:dyDescent="0.35">
      <c r="N9" t="s">
        <v>50</v>
      </c>
      <c r="V9" s="47"/>
    </row>
    <row r="10" spans="1:41" x14ac:dyDescent="0.35">
      <c r="B10" s="137"/>
      <c r="C10" s="138"/>
      <c r="E10" s="137"/>
      <c r="F10" s="138"/>
      <c r="H10" s="20"/>
      <c r="J10" s="20"/>
      <c r="L10" s="20"/>
      <c r="N10" s="20"/>
      <c r="P10" s="46">
        <f>H10*J10/12+H10*L10/9+H10*N10/9</f>
        <v>0</v>
      </c>
      <c r="R10" s="70"/>
      <c r="T10" s="46">
        <f>R10*P10</f>
        <v>0</v>
      </c>
      <c r="V10" s="46">
        <f>P10+T10</f>
        <v>0</v>
      </c>
    </row>
    <row r="11" spans="1:41" ht="3.75" customHeight="1" x14ac:dyDescent="0.35">
      <c r="N11" s="10"/>
      <c r="O11" s="10"/>
      <c r="P11" s="10"/>
      <c r="Q11" s="10"/>
      <c r="R11" s="10"/>
      <c r="S11" s="10"/>
      <c r="T11" s="10"/>
      <c r="V11" s="47"/>
    </row>
    <row r="12" spans="1:41" x14ac:dyDescent="0.35">
      <c r="B12" s="137"/>
      <c r="C12" s="138"/>
      <c r="E12" s="137"/>
      <c r="F12" s="138"/>
      <c r="H12" s="20"/>
      <c r="J12" s="20"/>
      <c r="L12" s="20"/>
      <c r="N12" s="20"/>
      <c r="P12" s="46">
        <f>H12*J12/12+H12*L12/9+H12*N12/9</f>
        <v>0</v>
      </c>
      <c r="R12" s="70"/>
      <c r="T12" s="46">
        <f t="shared" ref="T12:T16" si="0">R12*P12</f>
        <v>0</v>
      </c>
      <c r="V12" s="46">
        <f t="shared" ref="V12:V16" si="1">P12+T12</f>
        <v>0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41" ht="3.75" customHeight="1" x14ac:dyDescent="0.35">
      <c r="N13" s="10"/>
      <c r="O13" s="10"/>
      <c r="P13" s="10"/>
      <c r="Q13" s="10"/>
      <c r="R13" s="10"/>
      <c r="S13" s="10"/>
      <c r="T13" s="10"/>
      <c r="V13" s="47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41" x14ac:dyDescent="0.35">
      <c r="B14" s="137"/>
      <c r="C14" s="138"/>
      <c r="E14" s="137"/>
      <c r="F14" s="138"/>
      <c r="H14" s="20"/>
      <c r="J14" s="20"/>
      <c r="L14" s="20"/>
      <c r="N14" s="20"/>
      <c r="P14" s="46">
        <f>H14*J14/12+H14*L14/9+H14*N14/9</f>
        <v>0</v>
      </c>
      <c r="R14" s="70"/>
      <c r="T14" s="46">
        <f t="shared" si="0"/>
        <v>0</v>
      </c>
      <c r="V14" s="46">
        <f t="shared" si="1"/>
        <v>0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1" ht="3.75" customHeight="1" x14ac:dyDescent="0.35">
      <c r="N15" s="10"/>
      <c r="O15" s="10"/>
      <c r="P15" s="10"/>
      <c r="Q15" s="10"/>
      <c r="R15" s="10"/>
      <c r="S15" s="10"/>
      <c r="T15" s="10"/>
      <c r="V15" s="47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41" x14ac:dyDescent="0.35">
      <c r="B16" s="137"/>
      <c r="C16" s="138"/>
      <c r="E16" s="137"/>
      <c r="F16" s="138"/>
      <c r="H16" s="20"/>
      <c r="J16" s="20"/>
      <c r="L16" s="20"/>
      <c r="N16" s="20"/>
      <c r="P16" s="46">
        <f>H16*J16/12+H16*L16/9+H16*N16/9</f>
        <v>0</v>
      </c>
      <c r="R16" s="70"/>
      <c r="T16" s="46">
        <f t="shared" si="0"/>
        <v>0</v>
      </c>
      <c r="V16" s="46">
        <f t="shared" si="1"/>
        <v>0</v>
      </c>
      <c r="X16" s="16" t="s">
        <v>65</v>
      </c>
      <c r="Y16" s="16"/>
      <c r="Z16" s="16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2:41" ht="3.75" customHeight="1" x14ac:dyDescent="0.35">
      <c r="P17" s="47"/>
      <c r="R17" s="71"/>
      <c r="T17" s="47"/>
      <c r="V17" s="47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O17" s="16"/>
    </row>
    <row r="18" spans="2:41" x14ac:dyDescent="0.35">
      <c r="B18" s="15"/>
      <c r="C18" s="15"/>
      <c r="F18" s="12" t="s">
        <v>18</v>
      </c>
      <c r="G18" s="12"/>
      <c r="H18" s="51"/>
      <c r="I18" s="12"/>
      <c r="J18" s="51"/>
      <c r="K18" s="12"/>
      <c r="L18" s="51"/>
      <c r="M18" s="12"/>
      <c r="N18" s="51"/>
      <c r="O18" s="12"/>
      <c r="P18" s="48"/>
      <c r="Q18" s="12"/>
      <c r="R18" s="72"/>
      <c r="S18" s="12"/>
      <c r="T18" s="48"/>
      <c r="V18" s="55">
        <f>SUM(V10:V16)</f>
        <v>0</v>
      </c>
      <c r="W18" s="16"/>
      <c r="X18" s="16"/>
      <c r="Y18" s="79"/>
      <c r="Z18" s="16"/>
      <c r="AA18" s="16"/>
      <c r="AB18" s="134">
        <f>IF(Y18=0,V18,V18*(1+Y18))</f>
        <v>0</v>
      </c>
      <c r="AC18" s="135"/>
      <c r="AD18" s="94"/>
      <c r="AE18" s="124">
        <f>IF(Y18=0,V18,AB18*(1+Y18))</f>
        <v>0</v>
      </c>
      <c r="AF18" s="125"/>
      <c r="AG18" s="94"/>
      <c r="AH18" s="124">
        <f>IF(Y18=0,V18,AE18*(1+Y18))</f>
        <v>0</v>
      </c>
      <c r="AI18" s="125"/>
      <c r="AJ18" s="94"/>
      <c r="AK18" s="124">
        <f>IF(Y18=0,V18,AH18*(1+Y18))</f>
        <v>0</v>
      </c>
      <c r="AL18" s="125"/>
      <c r="AM18" s="16"/>
      <c r="AN18" s="16"/>
      <c r="AO18" s="82">
        <f>V18+AB18+AE18+AH18+AK18</f>
        <v>0</v>
      </c>
    </row>
    <row r="19" spans="2:41" x14ac:dyDescent="0.35">
      <c r="B19" s="15"/>
      <c r="C19" s="15"/>
      <c r="F19" s="1"/>
      <c r="H19" s="1"/>
      <c r="J19" s="1"/>
      <c r="L19" s="1"/>
      <c r="N19" s="1"/>
      <c r="P19" s="53"/>
      <c r="R19" s="73"/>
      <c r="T19" s="53"/>
      <c r="V19" s="53"/>
      <c r="AB19" s="95"/>
      <c r="AC19" s="95"/>
      <c r="AD19" s="24"/>
      <c r="AE19" s="95"/>
      <c r="AF19" s="95"/>
      <c r="AG19" s="24"/>
      <c r="AH19" s="95"/>
      <c r="AI19" s="95"/>
      <c r="AJ19" s="24"/>
      <c r="AK19" s="95"/>
      <c r="AL19" s="95"/>
      <c r="AO19" s="2"/>
    </row>
    <row r="20" spans="2:41" ht="39.5" x14ac:dyDescent="0.35">
      <c r="B20" s="6" t="s">
        <v>22</v>
      </c>
      <c r="C20" s="17"/>
      <c r="E20" s="148" t="s">
        <v>7</v>
      </c>
      <c r="F20" s="148"/>
      <c r="H20" s="13" t="s">
        <v>8</v>
      </c>
      <c r="J20" s="52" t="s">
        <v>48</v>
      </c>
      <c r="L20" s="21" t="s">
        <v>49</v>
      </c>
      <c r="N20" s="21" t="s">
        <v>51</v>
      </c>
      <c r="P20" s="54" t="s">
        <v>9</v>
      </c>
      <c r="R20" s="74" t="s">
        <v>57</v>
      </c>
      <c r="T20" s="54" t="s">
        <v>10</v>
      </c>
      <c r="V20" s="56" t="s">
        <v>1</v>
      </c>
      <c r="AB20" s="13" t="s">
        <v>2</v>
      </c>
      <c r="AC20" s="13"/>
      <c r="AE20" s="13" t="s">
        <v>3</v>
      </c>
      <c r="AF20" s="13"/>
      <c r="AH20" s="13" t="s">
        <v>4</v>
      </c>
      <c r="AI20" s="13"/>
      <c r="AK20" s="13" t="s">
        <v>5</v>
      </c>
      <c r="AL20" s="13"/>
      <c r="AO20" s="13" t="s">
        <v>0</v>
      </c>
    </row>
    <row r="21" spans="2:41" ht="3.75" customHeight="1" x14ac:dyDescent="0.35">
      <c r="P21" s="47"/>
      <c r="R21" s="71"/>
      <c r="T21" s="47"/>
      <c r="V21" s="47"/>
      <c r="AO21" s="16"/>
    </row>
    <row r="22" spans="2:41" x14ac:dyDescent="0.35">
      <c r="B22" s="18"/>
      <c r="C22" s="19"/>
      <c r="E22" s="137"/>
      <c r="F22" s="138"/>
      <c r="H22" s="20"/>
      <c r="J22" s="20"/>
      <c r="L22" s="20"/>
      <c r="N22" s="20"/>
      <c r="P22" s="46">
        <f>H22*J22/12+H22*L22/9+H22*N22/9</f>
        <v>0</v>
      </c>
      <c r="R22" s="70"/>
      <c r="T22" s="46">
        <f>P22*R22</f>
        <v>0</v>
      </c>
      <c r="V22" s="46">
        <f>P22+T22</f>
        <v>0</v>
      </c>
    </row>
    <row r="23" spans="2:41" ht="3.75" customHeight="1" x14ac:dyDescent="0.35">
      <c r="P23" s="10"/>
      <c r="Q23" s="10"/>
      <c r="R23" s="10"/>
      <c r="S23" s="10"/>
      <c r="T23" s="10"/>
      <c r="V23" s="47"/>
    </row>
    <row r="24" spans="2:41" x14ac:dyDescent="0.35">
      <c r="B24" s="18"/>
      <c r="C24" s="19"/>
      <c r="E24" s="137"/>
      <c r="F24" s="138"/>
      <c r="H24" s="20"/>
      <c r="J24" s="20"/>
      <c r="L24" s="20"/>
      <c r="N24" s="20"/>
      <c r="P24" s="46">
        <f>H24*J24/12+H24*L24/9+H24*N24/9</f>
        <v>0</v>
      </c>
      <c r="R24" s="70"/>
      <c r="T24" s="46">
        <f t="shared" ref="T24:T36" si="2">P24*R24</f>
        <v>0</v>
      </c>
      <c r="V24" s="46">
        <f t="shared" ref="V24:V36" si="3">P24+T24</f>
        <v>0</v>
      </c>
    </row>
    <row r="25" spans="2:41" ht="3.75" customHeight="1" x14ac:dyDescent="0.35">
      <c r="P25" s="10"/>
      <c r="Q25" s="10"/>
      <c r="R25" s="10"/>
      <c r="S25" s="10"/>
      <c r="T25" s="10"/>
      <c r="V25" s="47"/>
    </row>
    <row r="26" spans="2:41" x14ac:dyDescent="0.35">
      <c r="B26" s="18"/>
      <c r="C26" s="19"/>
      <c r="E26" s="137"/>
      <c r="F26" s="138"/>
      <c r="H26" s="20"/>
      <c r="J26" s="20"/>
      <c r="L26" s="20"/>
      <c r="N26" s="20"/>
      <c r="P26" s="46">
        <f>H26*J26/12+H26*L26/9+H26*N26/9</f>
        <v>0</v>
      </c>
      <c r="R26" s="70"/>
      <c r="T26" s="46">
        <f t="shared" si="2"/>
        <v>0</v>
      </c>
      <c r="V26" s="46">
        <f t="shared" si="3"/>
        <v>0</v>
      </c>
    </row>
    <row r="27" spans="2:41" ht="3.75" customHeight="1" x14ac:dyDescent="0.35">
      <c r="P27" s="10"/>
      <c r="Q27" s="10"/>
      <c r="R27" s="10"/>
      <c r="S27" s="10"/>
      <c r="T27" s="10"/>
      <c r="V27" s="47"/>
    </row>
    <row r="28" spans="2:41" x14ac:dyDescent="0.35">
      <c r="B28" s="18"/>
      <c r="C28" s="19"/>
      <c r="E28" s="137"/>
      <c r="F28" s="138"/>
      <c r="H28" s="20"/>
      <c r="J28" s="20"/>
      <c r="L28" s="20"/>
      <c r="N28" s="20"/>
      <c r="P28" s="46">
        <f>H28*J28/12+H28*L28/9+H28*N28/9</f>
        <v>0</v>
      </c>
      <c r="R28" s="70"/>
      <c r="T28" s="46">
        <f t="shared" si="2"/>
        <v>0</v>
      </c>
      <c r="V28" s="46">
        <f t="shared" si="3"/>
        <v>0</v>
      </c>
    </row>
    <row r="29" spans="2:41" ht="3.75" customHeight="1" x14ac:dyDescent="0.35">
      <c r="V29" s="47"/>
    </row>
    <row r="30" spans="2:41" x14ac:dyDescent="0.35">
      <c r="B30" s="18"/>
      <c r="C30" s="19"/>
      <c r="E30" s="137"/>
      <c r="F30" s="138"/>
      <c r="H30" s="20"/>
      <c r="J30" s="20"/>
      <c r="L30" s="20"/>
      <c r="N30" s="20"/>
      <c r="P30" s="46">
        <f>H30*J30/12+H30*L30/9+H30*N30/9</f>
        <v>0</v>
      </c>
      <c r="R30" s="70"/>
      <c r="T30" s="46">
        <f t="shared" si="2"/>
        <v>0</v>
      </c>
      <c r="V30" s="46">
        <f t="shared" si="3"/>
        <v>0</v>
      </c>
      <c r="AE30" s="24"/>
      <c r="AF30" s="24"/>
      <c r="AG30" s="24"/>
      <c r="AH30" s="24"/>
      <c r="AI30" s="24"/>
      <c r="AJ30" s="24"/>
      <c r="AK30" s="24"/>
      <c r="AL30" s="24"/>
    </row>
    <row r="31" spans="2:41" ht="3.75" customHeight="1" x14ac:dyDescent="0.35">
      <c r="P31" s="108"/>
      <c r="Q31" s="108"/>
      <c r="R31" s="10"/>
      <c r="S31" s="108"/>
      <c r="T31" s="108"/>
      <c r="V31" s="47"/>
      <c r="AE31" s="24"/>
      <c r="AF31" s="24"/>
      <c r="AG31" s="24"/>
      <c r="AH31" s="24"/>
      <c r="AI31" s="24"/>
      <c r="AJ31" s="24"/>
      <c r="AK31" s="24"/>
      <c r="AL31" s="24"/>
    </row>
    <row r="32" spans="2:41" x14ac:dyDescent="0.35">
      <c r="B32" s="18"/>
      <c r="C32" s="19"/>
      <c r="E32" s="137"/>
      <c r="F32" s="138"/>
      <c r="H32" s="20"/>
      <c r="J32" s="20"/>
      <c r="L32" s="20"/>
      <c r="N32" s="20"/>
      <c r="P32" s="46">
        <f>H32*J32/12+H32*L32/9+H32*N32/9</f>
        <v>0</v>
      </c>
      <c r="R32" s="70"/>
      <c r="T32" s="46">
        <f t="shared" si="2"/>
        <v>0</v>
      </c>
      <c r="V32" s="46">
        <f t="shared" si="3"/>
        <v>0</v>
      </c>
      <c r="AE32" s="24"/>
      <c r="AF32" s="24"/>
      <c r="AG32" s="24"/>
      <c r="AH32" s="24"/>
      <c r="AI32" s="24"/>
      <c r="AJ32" s="24"/>
      <c r="AK32" s="24"/>
      <c r="AL32" s="24"/>
    </row>
    <row r="33" spans="1:41" ht="3.75" customHeight="1" x14ac:dyDescent="0.35">
      <c r="P33" s="108"/>
      <c r="Q33" s="108"/>
      <c r="R33" s="10"/>
      <c r="S33" s="108"/>
      <c r="T33" s="108"/>
      <c r="V33" s="47"/>
      <c r="AE33" s="24"/>
      <c r="AF33" s="24"/>
      <c r="AG33" s="24"/>
      <c r="AH33" s="24"/>
      <c r="AI33" s="24"/>
      <c r="AJ33" s="24"/>
      <c r="AK33" s="24"/>
      <c r="AL33" s="24"/>
    </row>
    <row r="34" spans="1:41" x14ac:dyDescent="0.35">
      <c r="B34" s="18"/>
      <c r="C34" s="19"/>
      <c r="E34" s="137"/>
      <c r="F34" s="138"/>
      <c r="H34" s="20"/>
      <c r="J34" s="20"/>
      <c r="L34" s="20"/>
      <c r="N34" s="20"/>
      <c r="P34" s="46">
        <f>H34*J34/12+H34*L34/9+H34*N34/9</f>
        <v>0</v>
      </c>
      <c r="R34" s="70"/>
      <c r="T34" s="46">
        <f t="shared" si="2"/>
        <v>0</v>
      </c>
      <c r="V34" s="46">
        <f t="shared" si="3"/>
        <v>0</v>
      </c>
      <c r="AE34" s="24"/>
      <c r="AF34" s="24"/>
      <c r="AG34" s="24"/>
      <c r="AH34" s="24"/>
      <c r="AI34" s="24"/>
      <c r="AJ34" s="24"/>
      <c r="AK34" s="24"/>
      <c r="AL34" s="24"/>
    </row>
    <row r="35" spans="1:41" ht="3.75" customHeight="1" x14ac:dyDescent="0.35">
      <c r="P35" s="108"/>
      <c r="Q35" s="108"/>
      <c r="R35" s="10"/>
      <c r="S35" s="108"/>
      <c r="T35" s="108"/>
      <c r="V35" s="47"/>
      <c r="AE35" s="24"/>
      <c r="AF35" s="24"/>
      <c r="AG35" s="24"/>
      <c r="AH35" s="24"/>
      <c r="AI35" s="24"/>
      <c r="AJ35" s="24"/>
      <c r="AK35" s="24"/>
      <c r="AL35" s="24"/>
    </row>
    <row r="36" spans="1:41" x14ac:dyDescent="0.35">
      <c r="B36" s="18"/>
      <c r="C36" s="19"/>
      <c r="E36" s="137"/>
      <c r="F36" s="138"/>
      <c r="H36" s="20"/>
      <c r="J36" s="20"/>
      <c r="L36" s="20"/>
      <c r="N36" s="20"/>
      <c r="P36" s="46">
        <f>H36*J36/12+H36*L36/9+H36*N36/9</f>
        <v>0</v>
      </c>
      <c r="R36" s="70"/>
      <c r="T36" s="46">
        <f t="shared" si="2"/>
        <v>0</v>
      </c>
      <c r="V36" s="46">
        <f t="shared" si="3"/>
        <v>0</v>
      </c>
      <c r="AE36" s="24"/>
      <c r="AF36" s="24"/>
      <c r="AG36" s="24"/>
      <c r="AH36" s="24"/>
      <c r="AI36" s="24"/>
      <c r="AJ36" s="24"/>
      <c r="AK36" s="24"/>
      <c r="AL36" s="24"/>
    </row>
    <row r="37" spans="1:41" ht="3.75" customHeight="1" x14ac:dyDescent="0.35">
      <c r="V37" s="47"/>
      <c r="AE37" s="24"/>
      <c r="AF37" s="24"/>
      <c r="AG37" s="24"/>
      <c r="AH37" s="24"/>
      <c r="AI37" s="24"/>
      <c r="AJ37" s="24"/>
      <c r="AK37" s="24"/>
      <c r="AL37" s="24"/>
      <c r="AO37" s="16"/>
    </row>
    <row r="38" spans="1:41" x14ac:dyDescent="0.35">
      <c r="F38" s="8" t="s">
        <v>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V38" s="55">
        <f>SUM(V22:V36)</f>
        <v>0</v>
      </c>
      <c r="W38" s="16"/>
      <c r="X38" s="16"/>
      <c r="Y38" s="79"/>
      <c r="Z38" s="16"/>
      <c r="AA38" s="16"/>
      <c r="AB38" s="124">
        <f>IF(Y38=0,V38,V38*(1+Y38))</f>
        <v>0</v>
      </c>
      <c r="AC38" s="125"/>
      <c r="AD38" s="16"/>
      <c r="AE38" s="124">
        <f>IF(Y38=0,V38,AB38*(1+Y38))</f>
        <v>0</v>
      </c>
      <c r="AF38" s="125"/>
      <c r="AG38" s="94"/>
      <c r="AH38" s="124">
        <f>IF(Y38=0,V38,AE38*(1+Y38))</f>
        <v>0</v>
      </c>
      <c r="AI38" s="125"/>
      <c r="AJ38" s="94"/>
      <c r="AK38" s="124">
        <f>IF(Y38=0,V38,AH38*(1+Y38))</f>
        <v>0</v>
      </c>
      <c r="AL38" s="125"/>
      <c r="AM38" s="16"/>
      <c r="AN38" s="16"/>
      <c r="AO38" s="55">
        <f>SUM(V38+AB38+AE38+AH38+AK38)</f>
        <v>0</v>
      </c>
    </row>
    <row r="39" spans="1:41" ht="3.75" customHeight="1" x14ac:dyDescent="0.35">
      <c r="V39" s="57"/>
      <c r="W39" s="16"/>
      <c r="X39" s="16"/>
      <c r="Y39" s="16"/>
      <c r="Z39" s="16"/>
      <c r="AA39" s="16"/>
      <c r="AB39" s="16"/>
      <c r="AC39" s="16"/>
      <c r="AD39" s="16"/>
      <c r="AE39" s="94"/>
      <c r="AF39" s="94"/>
      <c r="AG39" s="94"/>
      <c r="AH39" s="94"/>
      <c r="AI39" s="94"/>
      <c r="AJ39" s="94"/>
      <c r="AK39" s="94"/>
      <c r="AL39" s="94"/>
      <c r="AM39" s="16"/>
      <c r="AN39" s="16"/>
      <c r="AO39" s="16"/>
    </row>
    <row r="40" spans="1:41" x14ac:dyDescent="0.35">
      <c r="B40" s="10"/>
      <c r="C40" s="10"/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58">
        <f>V18+V38</f>
        <v>0</v>
      </c>
      <c r="W40" s="16"/>
      <c r="AA40" s="16"/>
      <c r="AB40" s="136">
        <f>AB18+AB38</f>
        <v>0</v>
      </c>
      <c r="AC40" s="132"/>
      <c r="AD40" s="16"/>
      <c r="AE40" s="131">
        <f>AE18+AE38</f>
        <v>0</v>
      </c>
      <c r="AF40" s="132"/>
      <c r="AG40" s="94"/>
      <c r="AH40" s="131">
        <f>AH18+AH38</f>
        <v>0</v>
      </c>
      <c r="AI40" s="132"/>
      <c r="AJ40" s="94"/>
      <c r="AK40" s="131">
        <f>AK18+AK38</f>
        <v>0</v>
      </c>
      <c r="AL40" s="132"/>
      <c r="AM40" s="16"/>
      <c r="AN40" s="16"/>
      <c r="AO40" s="58">
        <f>AO18+AO38</f>
        <v>0</v>
      </c>
    </row>
    <row r="41" spans="1:41" x14ac:dyDescent="0.35">
      <c r="AE41" s="24"/>
      <c r="AF41" s="24"/>
      <c r="AG41" s="24"/>
      <c r="AH41" s="24"/>
      <c r="AI41" s="24"/>
      <c r="AJ41" s="24"/>
      <c r="AK41" s="24"/>
      <c r="AL41" s="24"/>
    </row>
    <row r="42" spans="1:41" ht="17.5" thickBot="1" x14ac:dyDescent="0.45">
      <c r="A42" s="145" t="s">
        <v>53</v>
      </c>
      <c r="B42" s="145"/>
      <c r="C42" s="145"/>
      <c r="D42" s="145"/>
      <c r="E42" s="145"/>
      <c r="F42" s="14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26.25" customHeight="1" thickTop="1" x14ac:dyDescent="0.35">
      <c r="C43" t="s">
        <v>25</v>
      </c>
      <c r="F43" s="13"/>
      <c r="H43" s="13" t="s">
        <v>31</v>
      </c>
      <c r="J43" s="13" t="s">
        <v>36</v>
      </c>
      <c r="L43" s="13"/>
      <c r="N43" s="13"/>
      <c r="P43" s="13"/>
      <c r="R43" s="13"/>
      <c r="T43" s="13"/>
      <c r="V43" s="13" t="s">
        <v>1</v>
      </c>
      <c r="AB43" s="128" t="s">
        <v>2</v>
      </c>
      <c r="AC43" s="128"/>
      <c r="AE43" s="128" t="s">
        <v>3</v>
      </c>
      <c r="AF43" s="128"/>
      <c r="AH43" s="128" t="s">
        <v>4</v>
      </c>
      <c r="AI43" s="128"/>
      <c r="AK43" s="128" t="s">
        <v>5</v>
      </c>
      <c r="AL43" s="128"/>
      <c r="AO43" s="13" t="s">
        <v>0</v>
      </c>
    </row>
    <row r="44" spans="1:41" ht="3.75" customHeight="1" x14ac:dyDescent="0.35">
      <c r="AO44" s="16"/>
    </row>
    <row r="45" spans="1:41" x14ac:dyDescent="0.35">
      <c r="E45" s="137"/>
      <c r="F45" s="138"/>
      <c r="H45" s="20"/>
      <c r="J45" s="20"/>
      <c r="V45" s="20">
        <f>H45*J45</f>
        <v>0</v>
      </c>
      <c r="Y45" s="79"/>
      <c r="AB45" s="129">
        <f>IF(Y45=0,V45,V45*(1+Y45))</f>
        <v>0</v>
      </c>
      <c r="AC45" s="130"/>
      <c r="AD45" s="24"/>
      <c r="AE45" s="129">
        <f>IF(Y45=0,V45,AB45*(1+Y45))</f>
        <v>0</v>
      </c>
      <c r="AF45" s="130"/>
      <c r="AG45" s="24"/>
      <c r="AH45" s="129">
        <f>IF(Y45=0,V45,AE45*(1+Y45))</f>
        <v>0</v>
      </c>
      <c r="AI45" s="130"/>
      <c r="AJ45" s="24"/>
      <c r="AK45" s="129">
        <f>IF(Y45=0,V45,AH45*(1+Y45))</f>
        <v>0</v>
      </c>
      <c r="AL45" s="130"/>
      <c r="AO45" s="22">
        <f>SUM(V45+AB45+AE45+AH45+AK45)</f>
        <v>0</v>
      </c>
    </row>
    <row r="46" spans="1:41" ht="3.75" customHeight="1" x14ac:dyDescent="0.35"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O46" s="16"/>
    </row>
    <row r="47" spans="1:41" x14ac:dyDescent="0.35">
      <c r="E47" s="137"/>
      <c r="F47" s="138"/>
      <c r="H47" s="23"/>
      <c r="J47" s="23"/>
      <c r="V47" s="20">
        <f>H47*J47</f>
        <v>0</v>
      </c>
      <c r="Y47" s="79"/>
      <c r="AB47" s="129">
        <f>IF(Y47=0,V47,V47*(1+Y47))</f>
        <v>0</v>
      </c>
      <c r="AC47" s="130"/>
      <c r="AD47" s="24"/>
      <c r="AE47" s="129">
        <f>IF(Y47=0,V47,AB47*(1+Y47))</f>
        <v>0</v>
      </c>
      <c r="AF47" s="130"/>
      <c r="AG47" s="24"/>
      <c r="AH47" s="129">
        <f>IF(Y47=0,V47,AE47*(1+Y47))</f>
        <v>0</v>
      </c>
      <c r="AI47" s="130"/>
      <c r="AJ47" s="24"/>
      <c r="AK47" s="129">
        <f>IF(Y47=0,V47,AH47*(1+Y47))</f>
        <v>0</v>
      </c>
      <c r="AL47" s="130"/>
      <c r="AO47" s="22">
        <f>SUM(AB47+V47+AE47+AH47+AK47)</f>
        <v>0</v>
      </c>
    </row>
    <row r="48" spans="1:41" x14ac:dyDescent="0.35">
      <c r="C48" s="6" t="s">
        <v>26</v>
      </c>
      <c r="D48" s="6"/>
      <c r="E48" s="6"/>
      <c r="F48" s="6"/>
      <c r="G48" s="6"/>
      <c r="H48" s="6"/>
      <c r="I48" s="6"/>
      <c r="J48" s="77" t="s">
        <v>66</v>
      </c>
      <c r="K48" s="77"/>
      <c r="L48" s="77"/>
      <c r="M48" s="77"/>
      <c r="N48" s="77"/>
      <c r="O48" s="77"/>
      <c r="P48" s="77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6"/>
      <c r="AN48" s="6"/>
      <c r="AO48" s="6"/>
    </row>
    <row r="49" spans="3:41" ht="3.75" customHeight="1" x14ac:dyDescent="0.35"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O49" s="16"/>
    </row>
    <row r="50" spans="3:41" x14ac:dyDescent="0.35">
      <c r="C50" s="16"/>
      <c r="F50" s="24" t="s">
        <v>28</v>
      </c>
      <c r="H50" s="20"/>
      <c r="J50" s="151"/>
      <c r="K50" s="151"/>
      <c r="L50" s="151"/>
      <c r="M50" s="151"/>
      <c r="N50" s="151"/>
      <c r="O50" s="151"/>
      <c r="P50" s="151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O50" s="16"/>
    </row>
    <row r="51" spans="3:41" ht="3.75" customHeight="1" x14ac:dyDescent="0.35"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O51" s="16"/>
    </row>
    <row r="52" spans="3:41" x14ac:dyDescent="0.35">
      <c r="C52" s="16"/>
      <c r="F52" s="24" t="s">
        <v>29</v>
      </c>
      <c r="H52" s="20"/>
      <c r="J52" s="151"/>
      <c r="K52" s="151"/>
      <c r="L52" s="151"/>
      <c r="M52" s="151"/>
      <c r="N52" s="151"/>
      <c r="O52" s="151"/>
      <c r="P52" s="151"/>
      <c r="T52" s="24" t="s">
        <v>45</v>
      </c>
      <c r="V52" s="20">
        <f>H50+H52</f>
        <v>0</v>
      </c>
      <c r="Y52" s="79"/>
      <c r="AB52" s="129">
        <f>IF(Y52=0,V52,V52*(1+Y52))</f>
        <v>0</v>
      </c>
      <c r="AC52" s="130"/>
      <c r="AD52" s="24"/>
      <c r="AE52" s="129">
        <f>IF(Y52=0,V52,AB52*(1+Y52))</f>
        <v>0</v>
      </c>
      <c r="AF52" s="130"/>
      <c r="AG52" s="24"/>
      <c r="AH52" s="129">
        <f>IF(Y52=0,V52,AE52*(1+Y52))</f>
        <v>0</v>
      </c>
      <c r="AI52" s="130"/>
      <c r="AJ52" s="24"/>
      <c r="AK52" s="129">
        <f>IF(Y52=0,V52,AH52*(1+Y52))</f>
        <v>0</v>
      </c>
      <c r="AL52" s="130"/>
      <c r="AO52" s="22">
        <f>SUM(V52+AB52+AE52+AH52+AK52)</f>
        <v>0</v>
      </c>
    </row>
    <row r="53" spans="3:41" x14ac:dyDescent="0.35">
      <c r="C53" s="6" t="s">
        <v>27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6"/>
      <c r="AN53" s="6"/>
      <c r="AO53" s="6"/>
    </row>
    <row r="54" spans="3:41" ht="3.75" customHeight="1" x14ac:dyDescent="0.35"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O54" s="16"/>
    </row>
    <row r="55" spans="3:41" x14ac:dyDescent="0.35">
      <c r="C55" s="16"/>
      <c r="F55" s="24" t="s">
        <v>32</v>
      </c>
      <c r="H55" s="20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O55" s="16"/>
    </row>
    <row r="56" spans="3:41" ht="3.75" customHeight="1" x14ac:dyDescent="0.35"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O56" s="16"/>
    </row>
    <row r="57" spans="3:41" x14ac:dyDescent="0.35">
      <c r="C57" s="16"/>
      <c r="F57" s="24" t="s">
        <v>33</v>
      </c>
      <c r="H57" s="20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O57" s="16"/>
    </row>
    <row r="58" spans="3:41" ht="3.75" customHeight="1" x14ac:dyDescent="0.35"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O58" s="16"/>
    </row>
    <row r="59" spans="3:41" x14ac:dyDescent="0.35">
      <c r="C59" s="16"/>
      <c r="F59" s="24" t="s">
        <v>6</v>
      </c>
      <c r="H59" s="20"/>
      <c r="P59" s="144" t="s">
        <v>52</v>
      </c>
      <c r="Q59" s="144"/>
      <c r="R59" s="144"/>
      <c r="S59" s="144"/>
      <c r="T59" s="14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O59" s="16"/>
    </row>
    <row r="60" spans="3:41" ht="3.75" customHeight="1" x14ac:dyDescent="0.35"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O60" s="16"/>
    </row>
    <row r="61" spans="3:41" x14ac:dyDescent="0.35">
      <c r="C61" s="16"/>
      <c r="F61" s="24" t="s">
        <v>35</v>
      </c>
      <c r="H61" s="20"/>
      <c r="J61" s="24"/>
      <c r="K61" s="24"/>
      <c r="L61" s="24"/>
      <c r="M61" s="24"/>
      <c r="N61" s="24"/>
      <c r="O61" s="24"/>
      <c r="P61" s="24"/>
      <c r="R61" s="24"/>
      <c r="T61" s="28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O61" s="16"/>
    </row>
    <row r="62" spans="3:41" ht="3.75" customHeight="1" x14ac:dyDescent="0.35"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O62" s="16"/>
    </row>
    <row r="63" spans="3:41" x14ac:dyDescent="0.35">
      <c r="C63" s="16"/>
      <c r="F63" s="24" t="s">
        <v>34</v>
      </c>
      <c r="H63" s="20"/>
      <c r="J63" s="24"/>
      <c r="K63" s="24"/>
      <c r="L63" s="24"/>
      <c r="M63" s="24"/>
      <c r="N63" s="24"/>
      <c r="O63" s="24"/>
      <c r="P63" s="144" t="s">
        <v>46</v>
      </c>
      <c r="Q63" s="144"/>
      <c r="R63" s="144"/>
      <c r="S63" s="144"/>
      <c r="T63" s="144"/>
      <c r="V63" s="20">
        <f>(H55+H57+H59+H61+H63)*T61</f>
        <v>0</v>
      </c>
      <c r="Y63" s="79"/>
      <c r="AB63" s="129">
        <f>IF(Y63=0,V63,V63*(1+Y63))</f>
        <v>0</v>
      </c>
      <c r="AC63" s="130"/>
      <c r="AD63" s="24"/>
      <c r="AE63" s="129">
        <f>IF(Y63=0,V63,AB63*(1+Y63))</f>
        <v>0</v>
      </c>
      <c r="AF63" s="130"/>
      <c r="AG63" s="24"/>
      <c r="AH63" s="129">
        <f>IF(Y63=0,V63,AE63*(1+Y63))</f>
        <v>0</v>
      </c>
      <c r="AI63" s="130"/>
      <c r="AJ63" s="24"/>
      <c r="AK63" s="129">
        <f>IF(Y63=0,V63,AH63*(1+Y63))</f>
        <v>0</v>
      </c>
      <c r="AL63" s="130"/>
      <c r="AO63" s="22">
        <f>SUM(V63+AB63+AE63+AH63+AK63)</f>
        <v>0</v>
      </c>
    </row>
    <row r="64" spans="3:41" ht="3.75" customHeight="1" x14ac:dyDescent="0.35"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O64" s="16"/>
    </row>
    <row r="65" spans="1:41" x14ac:dyDescent="0.35">
      <c r="F65" s="12" t="s">
        <v>11</v>
      </c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2"/>
      <c r="S65" s="8"/>
      <c r="T65" s="12"/>
      <c r="V65" s="38">
        <f>SUM(V45+V47+V52+V63)</f>
        <v>0</v>
      </c>
      <c r="W65" s="16"/>
      <c r="X65" s="16"/>
      <c r="Y65" s="16"/>
      <c r="Z65" s="16"/>
      <c r="AA65" s="16"/>
      <c r="AB65" s="124">
        <f>SUM(AB45+AB47+AB52+AB63)</f>
        <v>0</v>
      </c>
      <c r="AC65" s="125"/>
      <c r="AD65" s="94"/>
      <c r="AE65" s="124">
        <f>SUM(AE45+AE47+AE52+AE63)</f>
        <v>0</v>
      </c>
      <c r="AF65" s="125"/>
      <c r="AG65" s="94"/>
      <c r="AH65" s="124">
        <f>SUM(AH45+AH47+AH52+AH63)</f>
        <v>0</v>
      </c>
      <c r="AI65" s="125"/>
      <c r="AJ65" s="94"/>
      <c r="AK65" s="124">
        <f>SUM(AK45+AK47+AK52+AK63)</f>
        <v>0</v>
      </c>
      <c r="AL65" s="125"/>
      <c r="AM65" s="16"/>
      <c r="AN65" s="16"/>
      <c r="AO65" s="38">
        <f>SUM(AB65:AK65)</f>
        <v>0</v>
      </c>
    </row>
    <row r="66" spans="1:41" x14ac:dyDescent="0.35">
      <c r="AO66" s="16"/>
    </row>
    <row r="67" spans="1:41" ht="17.5" thickBot="1" x14ac:dyDescent="0.45">
      <c r="A67" s="145" t="s">
        <v>24</v>
      </c>
      <c r="B67" s="145"/>
      <c r="C67" s="145"/>
      <c r="D67" s="145"/>
      <c r="E67" s="145"/>
      <c r="F67" s="14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2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26.25" customHeight="1" thickTop="1" x14ac:dyDescent="0.35">
      <c r="C68" s="16" t="s">
        <v>37</v>
      </c>
      <c r="F68" s="13"/>
      <c r="H68" s="13"/>
      <c r="J68" s="13"/>
      <c r="L68" s="13"/>
      <c r="N68" s="13"/>
      <c r="P68" s="13"/>
      <c r="R68" s="13"/>
      <c r="T68" s="13"/>
      <c r="V68" s="56" t="s">
        <v>1</v>
      </c>
      <c r="AB68" s="128" t="s">
        <v>2</v>
      </c>
      <c r="AC68" s="128"/>
      <c r="AE68" s="128" t="s">
        <v>3</v>
      </c>
      <c r="AF68" s="128"/>
      <c r="AH68" s="128" t="s">
        <v>4</v>
      </c>
      <c r="AI68" s="128"/>
      <c r="AK68" s="128" t="s">
        <v>5</v>
      </c>
      <c r="AL68" s="128"/>
      <c r="AO68" s="13" t="s">
        <v>0</v>
      </c>
    </row>
    <row r="69" spans="1:41" x14ac:dyDescent="0.35">
      <c r="E69" s="142" t="s">
        <v>38</v>
      </c>
      <c r="F69" s="142"/>
      <c r="G69" s="16"/>
      <c r="H69" s="17" t="s">
        <v>31</v>
      </c>
      <c r="I69" s="16"/>
      <c r="J69" s="17" t="s">
        <v>36</v>
      </c>
      <c r="K69" s="16"/>
      <c r="L69" s="144" t="s">
        <v>47</v>
      </c>
      <c r="M69" s="144"/>
      <c r="N69" s="144"/>
      <c r="O69" s="144"/>
      <c r="P69" s="144"/>
      <c r="Q69" s="144"/>
      <c r="R69" s="144"/>
      <c r="S69" s="144"/>
      <c r="T69" s="144"/>
      <c r="U69" s="16"/>
      <c r="V69" s="46">
        <f>H71*J71+H73*J73+H75*J75</f>
        <v>0</v>
      </c>
      <c r="W69" s="16"/>
      <c r="X69" s="16"/>
      <c r="Y69" s="79"/>
      <c r="Z69" s="16"/>
      <c r="AA69" s="16"/>
      <c r="AB69" s="129">
        <f>IF(Y69=0,V69,V69*(1+Y69))</f>
        <v>0</v>
      </c>
      <c r="AC69" s="130"/>
      <c r="AD69" s="94"/>
      <c r="AE69" s="126">
        <f>IF(Y69=0,V69,AB69*(1+Y69))</f>
        <v>0</v>
      </c>
      <c r="AF69" s="127"/>
      <c r="AG69" s="94"/>
      <c r="AH69" s="126">
        <f>IF(Y69=0,V69,AE69*(1+Y69))</f>
        <v>0</v>
      </c>
      <c r="AI69" s="127"/>
      <c r="AJ69" s="94"/>
      <c r="AK69" s="126">
        <f>IF(Y69=0,V69,AH69*(1+Y69))</f>
        <v>0</v>
      </c>
      <c r="AL69" s="127"/>
      <c r="AM69" s="16"/>
      <c r="AN69" s="16"/>
      <c r="AO69" s="83">
        <f>SUM(V69+AB69+AE69+AH69+AK69)</f>
        <v>0</v>
      </c>
    </row>
    <row r="70" spans="1:41" ht="3.75" customHeight="1" x14ac:dyDescent="0.35">
      <c r="V70" s="47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O70" s="16"/>
    </row>
    <row r="71" spans="1:41" x14ac:dyDescent="0.35">
      <c r="E71" s="137"/>
      <c r="F71" s="138"/>
      <c r="H71" s="23"/>
      <c r="J71" s="27"/>
      <c r="L71" s="14"/>
      <c r="N71" s="14"/>
      <c r="P71" s="14"/>
      <c r="R71" s="14"/>
      <c r="T71" s="14"/>
      <c r="V71" s="60"/>
      <c r="AB71" s="64"/>
      <c r="AC71" s="64"/>
      <c r="AD71" s="24"/>
      <c r="AE71" s="64"/>
      <c r="AF71" s="64"/>
      <c r="AG71" s="24"/>
      <c r="AH71" s="64"/>
      <c r="AI71" s="64"/>
      <c r="AJ71" s="24"/>
      <c r="AK71" s="64"/>
      <c r="AL71" s="64"/>
      <c r="AO71" s="39"/>
    </row>
    <row r="72" spans="1:41" ht="3.75" customHeight="1" x14ac:dyDescent="0.35">
      <c r="V72" s="47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O72" s="16"/>
    </row>
    <row r="73" spans="1:41" x14ac:dyDescent="0.35">
      <c r="E73" s="137"/>
      <c r="F73" s="138"/>
      <c r="H73" s="23"/>
      <c r="J73" s="27"/>
      <c r="L73" s="14"/>
      <c r="N73" s="14"/>
      <c r="P73" s="14"/>
      <c r="R73" s="14"/>
      <c r="T73" s="14"/>
      <c r="V73" s="60"/>
      <c r="AB73" s="64"/>
      <c r="AC73" s="64"/>
      <c r="AD73" s="24"/>
      <c r="AE73" s="64"/>
      <c r="AF73" s="64"/>
      <c r="AG73" s="24"/>
      <c r="AH73" s="64"/>
      <c r="AI73" s="64"/>
      <c r="AJ73" s="24"/>
      <c r="AK73" s="64"/>
      <c r="AL73" s="64"/>
      <c r="AO73" s="39"/>
    </row>
    <row r="74" spans="1:41" ht="3.75" customHeight="1" x14ac:dyDescent="0.35">
      <c r="V74" s="47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O74" s="16"/>
    </row>
    <row r="75" spans="1:41" x14ac:dyDescent="0.35">
      <c r="E75" s="137"/>
      <c r="F75" s="138"/>
      <c r="H75" s="23"/>
      <c r="J75" s="27"/>
      <c r="L75" s="25"/>
      <c r="N75" s="25"/>
      <c r="P75" s="25"/>
      <c r="R75" s="25"/>
      <c r="T75" s="25"/>
      <c r="V75" s="60"/>
      <c r="AB75" s="64"/>
      <c r="AC75" s="64"/>
      <c r="AD75" s="24"/>
      <c r="AE75" s="64"/>
      <c r="AF75" s="64"/>
      <c r="AG75" s="24"/>
      <c r="AH75" s="64"/>
      <c r="AI75" s="64"/>
      <c r="AJ75" s="24"/>
      <c r="AK75" s="64"/>
      <c r="AL75" s="64"/>
      <c r="AO75" s="39"/>
    </row>
    <row r="76" spans="1:41" ht="3.75" customHeight="1" x14ac:dyDescent="0.35">
      <c r="V76" s="47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O76" s="16"/>
    </row>
    <row r="77" spans="1:41" x14ac:dyDescent="0.35">
      <c r="E77" s="142" t="s">
        <v>39</v>
      </c>
      <c r="F77" s="142"/>
      <c r="H77" s="15"/>
      <c r="J77" s="14"/>
      <c r="L77" s="25"/>
      <c r="N77" s="25"/>
      <c r="P77" s="25"/>
      <c r="R77" s="25"/>
      <c r="T77" s="25"/>
      <c r="V77" s="61"/>
      <c r="Y77" s="79"/>
      <c r="AB77" s="120">
        <f>IF(Y77=0,V77,V77*(1+Y77))</f>
        <v>0</v>
      </c>
      <c r="AC77" s="121"/>
      <c r="AD77" s="24"/>
      <c r="AE77" s="120">
        <f>IF(Y77=0,V77,AB77*(1+Y77))</f>
        <v>0</v>
      </c>
      <c r="AF77" s="121"/>
      <c r="AG77" s="24"/>
      <c r="AH77" s="120">
        <f>IF(Y77=0,V77,AE77*(1+Y77))</f>
        <v>0</v>
      </c>
      <c r="AI77" s="121"/>
      <c r="AJ77" s="24"/>
      <c r="AK77" s="120">
        <f>IF(Y77=0,V77,AH77*(1+Y77))</f>
        <v>0</v>
      </c>
      <c r="AL77" s="121"/>
      <c r="AO77" s="85">
        <f>V77+AE77+AH77+AK77+AB77</f>
        <v>0</v>
      </c>
    </row>
    <row r="78" spans="1:41" ht="3.75" customHeight="1" x14ac:dyDescent="0.35">
      <c r="V78" s="47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O78" s="16"/>
    </row>
    <row r="79" spans="1:41" x14ac:dyDescent="0.35">
      <c r="E79" s="142" t="s">
        <v>40</v>
      </c>
      <c r="F79" s="142"/>
      <c r="H79" s="15"/>
      <c r="J79" s="14"/>
      <c r="L79" s="25"/>
      <c r="N79" s="25"/>
      <c r="P79" s="25"/>
      <c r="R79" s="25"/>
      <c r="T79" s="25"/>
      <c r="V79" s="61"/>
      <c r="Y79" s="79"/>
      <c r="AB79" s="120">
        <f>IF(Y79=0,V79,V79*(1+Y79))</f>
        <v>0</v>
      </c>
      <c r="AC79" s="121"/>
      <c r="AD79" s="24"/>
      <c r="AE79" s="120">
        <f>IF(Y79=0,V79,AB79*(1+Y79))</f>
        <v>0</v>
      </c>
      <c r="AF79" s="121"/>
      <c r="AG79" s="24"/>
      <c r="AH79" s="120">
        <f>IF(Y79=0,V79,AE79*(1+Y79))</f>
        <v>0</v>
      </c>
      <c r="AI79" s="121"/>
      <c r="AJ79" s="24"/>
      <c r="AK79" s="120">
        <f>IF(Y79=0,V79,AH79*(1+Y79))</f>
        <v>0</v>
      </c>
      <c r="AL79" s="121"/>
      <c r="AO79" s="85">
        <f>V79+AB79+AE79+AH79+AK79</f>
        <v>0</v>
      </c>
    </row>
    <row r="80" spans="1:41" ht="3.75" customHeight="1" x14ac:dyDescent="0.35">
      <c r="V80" s="47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O80" s="16"/>
    </row>
    <row r="81" spans="5:41" x14ac:dyDescent="0.35">
      <c r="E81" s="142" t="s">
        <v>41</v>
      </c>
      <c r="F81" s="142"/>
      <c r="H81" s="15"/>
      <c r="J81" s="14"/>
      <c r="L81" s="25"/>
      <c r="N81" s="25"/>
      <c r="P81" s="25"/>
      <c r="R81" s="25"/>
      <c r="T81" s="25"/>
      <c r="V81" s="61"/>
      <c r="Y81" s="79"/>
      <c r="AB81" s="120">
        <f>IF(Y81=0,V81,V81*(1+Y81))</f>
        <v>0</v>
      </c>
      <c r="AC81" s="121"/>
      <c r="AD81" s="24"/>
      <c r="AE81" s="120">
        <f>IF(Y81=0,V81,AB81*(1+Y81))</f>
        <v>0</v>
      </c>
      <c r="AF81" s="121"/>
      <c r="AG81" s="24"/>
      <c r="AH81" s="120">
        <f>IF(Y81=0,V81,AE81*(1+Y81))</f>
        <v>0</v>
      </c>
      <c r="AI81" s="121"/>
      <c r="AJ81" s="24"/>
      <c r="AK81" s="120">
        <f>IF(Y81=0,V81,AH81*(1+Y81))</f>
        <v>0</v>
      </c>
      <c r="AL81" s="121"/>
      <c r="AO81" s="85">
        <f>V81+AB81+AE81+AH81+AK81</f>
        <v>0</v>
      </c>
    </row>
    <row r="82" spans="5:41" ht="3.75" customHeight="1" x14ac:dyDescent="0.35">
      <c r="V82" s="47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O82" s="16"/>
    </row>
    <row r="83" spans="5:41" x14ac:dyDescent="0.35">
      <c r="E83" s="16" t="s">
        <v>54</v>
      </c>
      <c r="F83" s="16"/>
      <c r="H83" s="24"/>
      <c r="J83" s="152"/>
      <c r="K83" s="153"/>
      <c r="L83" s="153"/>
      <c r="N83" s="25"/>
      <c r="P83" s="32"/>
      <c r="R83" s="32"/>
      <c r="T83" s="32"/>
      <c r="V83" s="60"/>
      <c r="AB83" s="96"/>
      <c r="AC83" s="96"/>
      <c r="AD83" s="24"/>
      <c r="AE83" s="96"/>
      <c r="AF83" s="96"/>
      <c r="AG83" s="24"/>
      <c r="AH83" s="96"/>
      <c r="AI83" s="96"/>
      <c r="AJ83" s="24"/>
      <c r="AK83" s="96"/>
      <c r="AL83" s="96"/>
      <c r="AO83" s="87"/>
    </row>
    <row r="84" spans="5:41" ht="3.75" customHeight="1" x14ac:dyDescent="0.35">
      <c r="V84" s="47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O84" s="16"/>
    </row>
    <row r="85" spans="5:41" x14ac:dyDescent="0.35">
      <c r="E85" s="137"/>
      <c r="F85" s="138"/>
      <c r="H85" s="59"/>
      <c r="J85" s="33"/>
      <c r="K85" s="33"/>
      <c r="L85" s="33"/>
      <c r="N85" s="60">
        <f>IF(H85&lt;25000,H85,25000)</f>
        <v>0</v>
      </c>
      <c r="P85" s="25"/>
      <c r="R85" s="25"/>
      <c r="T85" s="25"/>
      <c r="V85" s="60"/>
      <c r="AB85" s="96"/>
      <c r="AC85" s="96"/>
      <c r="AD85" s="24"/>
      <c r="AE85" s="96"/>
      <c r="AF85" s="96"/>
      <c r="AG85" s="24"/>
      <c r="AH85" s="96"/>
      <c r="AI85" s="96"/>
      <c r="AJ85" s="24"/>
      <c r="AK85" s="96"/>
      <c r="AL85" s="96"/>
      <c r="AO85" s="87"/>
    </row>
    <row r="86" spans="5:41" ht="3.75" customHeight="1" x14ac:dyDescent="0.35">
      <c r="H86" s="47"/>
      <c r="N86" s="47"/>
      <c r="V86" s="47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O86" s="16"/>
    </row>
    <row r="87" spans="5:41" x14ac:dyDescent="0.35">
      <c r="E87" s="137"/>
      <c r="F87" s="138"/>
      <c r="H87" s="59"/>
      <c r="J87" s="14"/>
      <c r="L87" s="25"/>
      <c r="N87" s="60">
        <f>IF(H87&lt;25000,H87,25000)</f>
        <v>0</v>
      </c>
      <c r="P87" s="25"/>
      <c r="R87" s="25"/>
      <c r="T87" s="25"/>
      <c r="V87" s="86"/>
      <c r="AB87" s="96"/>
      <c r="AC87" s="96"/>
      <c r="AD87" s="24"/>
      <c r="AE87" s="96"/>
      <c r="AF87" s="96"/>
      <c r="AG87" s="24"/>
      <c r="AH87" s="96"/>
      <c r="AI87" s="96"/>
      <c r="AJ87" s="24"/>
      <c r="AK87" s="96"/>
      <c r="AL87" s="96"/>
      <c r="AO87" s="87"/>
    </row>
    <row r="88" spans="5:41" ht="3.75" customHeight="1" x14ac:dyDescent="0.35">
      <c r="H88" s="47"/>
      <c r="N88" s="47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O88" s="16"/>
    </row>
    <row r="89" spans="5:41" x14ac:dyDescent="0.35">
      <c r="E89" s="137"/>
      <c r="F89" s="138"/>
      <c r="H89" s="59"/>
      <c r="J89" s="14"/>
      <c r="L89" s="25"/>
      <c r="N89" s="60">
        <f>IF(H89&lt;25000,H89,25000)</f>
        <v>0</v>
      </c>
      <c r="P89" s="25"/>
      <c r="R89" s="25"/>
      <c r="T89" s="25"/>
      <c r="V89" s="86"/>
      <c r="AB89" s="96"/>
      <c r="AC89" s="96"/>
      <c r="AD89" s="24"/>
      <c r="AE89" s="96"/>
      <c r="AF89" s="96"/>
      <c r="AG89" s="24"/>
      <c r="AH89" s="96"/>
      <c r="AI89" s="96"/>
      <c r="AJ89" s="24"/>
      <c r="AK89" s="96"/>
      <c r="AL89" s="96"/>
      <c r="AO89" s="87"/>
    </row>
    <row r="90" spans="5:41" ht="3.75" customHeight="1" x14ac:dyDescent="0.35">
      <c r="H90" s="47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O90" s="16"/>
    </row>
    <row r="91" spans="5:41" x14ac:dyDescent="0.35">
      <c r="F91" s="24" t="s">
        <v>30</v>
      </c>
      <c r="H91" s="59">
        <f>H85+H87+H89</f>
        <v>0</v>
      </c>
      <c r="J91" s="146" t="s">
        <v>55</v>
      </c>
      <c r="K91" s="147"/>
      <c r="L91" s="147"/>
      <c r="M91" s="147"/>
      <c r="N91" s="147"/>
      <c r="P91" s="61">
        <f>N85+N87+N89</f>
        <v>0</v>
      </c>
      <c r="R91" s="25"/>
      <c r="T91" s="25"/>
      <c r="V91" s="84">
        <f>H91</f>
        <v>0</v>
      </c>
      <c r="AB91" s="120"/>
      <c r="AC91" s="121"/>
      <c r="AD91" s="24"/>
      <c r="AE91" s="120"/>
      <c r="AF91" s="121"/>
      <c r="AG91" s="24"/>
      <c r="AH91" s="120"/>
      <c r="AI91" s="121"/>
      <c r="AJ91" s="24"/>
      <c r="AK91" s="120"/>
      <c r="AL91" s="121"/>
      <c r="AO91" s="85">
        <f>V91+AB91+AE91+AH91+AK91</f>
        <v>0</v>
      </c>
    </row>
    <row r="92" spans="5:41" ht="3.75" customHeight="1" x14ac:dyDescent="0.35">
      <c r="H92" s="47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O92" s="16"/>
    </row>
    <row r="93" spans="5:41" x14ac:dyDescent="0.35">
      <c r="E93" s="142" t="s">
        <v>42</v>
      </c>
      <c r="F93" s="142"/>
      <c r="G93" s="142"/>
      <c r="H93" s="142"/>
      <c r="J93" s="14"/>
      <c r="L93" s="25"/>
      <c r="N93" s="25"/>
      <c r="P93" s="25"/>
      <c r="R93" s="25"/>
      <c r="T93" s="25"/>
      <c r="V93" s="84"/>
      <c r="Y93" s="79"/>
      <c r="AB93" s="120">
        <f>IF(Y93=0,V93,V93*(1+Y93))</f>
        <v>0</v>
      </c>
      <c r="AC93" s="121"/>
      <c r="AD93" s="24"/>
      <c r="AE93" s="120">
        <f>IF(Y93=0,V93,AB93*(1+Y93))</f>
        <v>0</v>
      </c>
      <c r="AF93" s="121"/>
      <c r="AG93" s="24"/>
      <c r="AH93" s="120">
        <f>IF(Y93=0,V93,AE93*(1+Y93))</f>
        <v>0</v>
      </c>
      <c r="AI93" s="121"/>
      <c r="AJ93" s="24"/>
      <c r="AK93" s="120">
        <f>IF(Y93=0,V93,AH93*(1+Y93))</f>
        <v>0</v>
      </c>
      <c r="AL93" s="121"/>
      <c r="AO93" s="85">
        <f>V93+AB93+AE93+AH93+AK93</f>
        <v>0</v>
      </c>
    </row>
    <row r="94" spans="5:41" ht="3.75" customHeight="1" x14ac:dyDescent="0.35"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O94" s="16"/>
    </row>
    <row r="95" spans="5:41" x14ac:dyDescent="0.35">
      <c r="E95" s="16" t="s">
        <v>43</v>
      </c>
      <c r="F95" s="16"/>
      <c r="H95" s="15"/>
      <c r="J95" s="14"/>
      <c r="L95" s="25"/>
      <c r="N95" s="25"/>
      <c r="P95" s="25"/>
      <c r="R95" s="25"/>
      <c r="T95" s="25"/>
      <c r="V95" s="84"/>
      <c r="Y95" s="79"/>
      <c r="AB95" s="120">
        <f>IF(Y95=0,V95,V95*(1+Y95))</f>
        <v>0</v>
      </c>
      <c r="AC95" s="121"/>
      <c r="AD95" s="24"/>
      <c r="AE95" s="120">
        <f>IF(Y95=0,V95,AB95*(1+Y95))</f>
        <v>0</v>
      </c>
      <c r="AF95" s="121"/>
      <c r="AG95" s="24"/>
      <c r="AH95" s="120">
        <f>IF(Y95=0,V95,AE95*(1+Y95))</f>
        <v>0</v>
      </c>
      <c r="AI95" s="121"/>
      <c r="AJ95" s="24"/>
      <c r="AK95" s="120">
        <f>IF(Y95=0,V95,AH95*(1+Y95))</f>
        <v>0</v>
      </c>
      <c r="AL95" s="121"/>
      <c r="AO95" s="85">
        <f>V95+AB95+AE95+AH95+AK95</f>
        <v>0</v>
      </c>
    </row>
    <row r="96" spans="5:41" ht="3.75" customHeight="1" x14ac:dyDescent="0.35"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O96" s="16"/>
    </row>
    <row r="97" spans="2:41" x14ac:dyDescent="0.35">
      <c r="E97" s="142" t="s">
        <v>44</v>
      </c>
      <c r="F97" s="142"/>
      <c r="H97" s="15"/>
      <c r="J97" s="14"/>
      <c r="L97" s="25"/>
      <c r="N97" s="25"/>
      <c r="P97" s="25"/>
      <c r="R97" s="25"/>
      <c r="T97" s="25"/>
      <c r="V97" s="84"/>
      <c r="Y97" s="79"/>
      <c r="AB97" s="120">
        <f>IF(Y97=0,V97,V97*(1+Y97))</f>
        <v>0</v>
      </c>
      <c r="AC97" s="121"/>
      <c r="AD97" s="24"/>
      <c r="AE97" s="120">
        <f>IF(Y97=0,V97,AB97*(1+Y97))</f>
        <v>0</v>
      </c>
      <c r="AF97" s="121"/>
      <c r="AG97" s="24"/>
      <c r="AH97" s="120">
        <f>IF(Y97=0,V97,AE97*(1+Y97))</f>
        <v>0</v>
      </c>
      <c r="AI97" s="121"/>
      <c r="AJ97" s="24"/>
      <c r="AK97" s="120">
        <f>IF(Y97=0,V97,AH97*(1+Y97))</f>
        <v>0</v>
      </c>
      <c r="AL97" s="121"/>
      <c r="AO97" s="85">
        <f>V97+AB97+AE97+AH97+AK97</f>
        <v>0</v>
      </c>
    </row>
    <row r="98" spans="2:41" ht="3.75" customHeight="1" x14ac:dyDescent="0.35"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O98" s="16"/>
    </row>
    <row r="99" spans="2:41" x14ac:dyDescent="0.35">
      <c r="E99" s="6">
        <v>9</v>
      </c>
      <c r="F99" s="34"/>
      <c r="H99" s="15"/>
      <c r="J99" s="14"/>
      <c r="L99" s="25"/>
      <c r="N99" s="25"/>
      <c r="P99" s="25"/>
      <c r="R99" s="25"/>
      <c r="T99" s="25"/>
      <c r="V99" s="84"/>
      <c r="Y99" s="79"/>
      <c r="AB99" s="120">
        <f>IF(Y99=0,V99,V99*(1+Y99))</f>
        <v>0</v>
      </c>
      <c r="AC99" s="121"/>
      <c r="AD99" s="24"/>
      <c r="AE99" s="120">
        <f>IF(Y99=0,V99,AB99*(1+Y99))</f>
        <v>0</v>
      </c>
      <c r="AF99" s="121"/>
      <c r="AG99" s="24"/>
      <c r="AH99" s="120">
        <f>IF(Y99=0,V99,AE99*(1+Y99))</f>
        <v>0</v>
      </c>
      <c r="AI99" s="121"/>
      <c r="AJ99" s="24"/>
      <c r="AK99" s="120">
        <f>IF(Y99=0,V99,AH99*(1+Y99))</f>
        <v>0</v>
      </c>
      <c r="AL99" s="121"/>
      <c r="AO99" s="85">
        <f>V99+AB99+AE99+AH99+AK99</f>
        <v>0</v>
      </c>
    </row>
    <row r="100" spans="2:41" ht="3.75" customHeight="1" x14ac:dyDescent="0.35"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O100" s="16"/>
    </row>
    <row r="101" spans="2:41" x14ac:dyDescent="0.35">
      <c r="E101" s="6">
        <v>10</v>
      </c>
      <c r="F101" s="34"/>
      <c r="H101" s="15"/>
      <c r="J101" s="14"/>
      <c r="L101" s="26"/>
      <c r="N101" s="26"/>
      <c r="P101" s="26"/>
      <c r="R101" s="26"/>
      <c r="T101" s="26"/>
      <c r="V101" s="84"/>
      <c r="Y101" s="79"/>
      <c r="AB101" s="120">
        <f>IF(Y101=0,V101,V101*(1+Y101))</f>
        <v>0</v>
      </c>
      <c r="AC101" s="121"/>
      <c r="AD101" s="24"/>
      <c r="AE101" s="120">
        <f>IF(Y101=0,V101,AB101*(1+Y101))</f>
        <v>0</v>
      </c>
      <c r="AF101" s="121"/>
      <c r="AG101" s="24"/>
      <c r="AH101" s="120">
        <f>IF(Y101=0,V101,AE101*(1+Y101))</f>
        <v>0</v>
      </c>
      <c r="AI101" s="121"/>
      <c r="AJ101" s="24"/>
      <c r="AK101" s="120">
        <f>IF(Y101=0,V101,AH101*(1+Y101))</f>
        <v>0</v>
      </c>
      <c r="AL101" s="121"/>
      <c r="AO101" s="85">
        <f>V101+AB101+AE101+AH101+AK101</f>
        <v>0</v>
      </c>
    </row>
    <row r="102" spans="2:41" ht="3.75" customHeight="1" x14ac:dyDescent="0.35"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O102" s="16"/>
    </row>
    <row r="103" spans="2:41" x14ac:dyDescent="0.35">
      <c r="D103" s="12"/>
      <c r="E103" s="12"/>
      <c r="F103" s="12" t="s">
        <v>11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82">
        <f>V69+V77+V79+V81+V91+V93+V95+V97+V99+V101</f>
        <v>0</v>
      </c>
      <c r="W103" s="40"/>
      <c r="X103" s="40"/>
      <c r="Y103" s="40"/>
      <c r="Z103" s="40"/>
      <c r="AA103" s="40"/>
      <c r="AB103" s="122">
        <f>AB69+AB77+AB79+AB81+AB91+AB93+AB95+AB97+AB99+AB101</f>
        <v>0</v>
      </c>
      <c r="AC103" s="123"/>
      <c r="AD103" s="24"/>
      <c r="AE103" s="122">
        <f>AE69+AE77+AE79+AE81+AE91+AE93+AE95+AE97+AE99+AE101</f>
        <v>0</v>
      </c>
      <c r="AF103" s="123"/>
      <c r="AG103" s="24">
        <f t="shared" ref="AG103:AO103" si="4">AG69+AG77+AG79+AG81+AG91+AG93+AG95+AG97+AG99+AG101</f>
        <v>0</v>
      </c>
      <c r="AH103" s="122">
        <f t="shared" si="4"/>
        <v>0</v>
      </c>
      <c r="AI103" s="123"/>
      <c r="AJ103" s="24">
        <f t="shared" si="4"/>
        <v>0</v>
      </c>
      <c r="AK103" s="122">
        <f t="shared" si="4"/>
        <v>0</v>
      </c>
      <c r="AL103" s="123"/>
      <c r="AO103" s="82">
        <f t="shared" si="4"/>
        <v>0</v>
      </c>
    </row>
    <row r="104" spans="2:41" x14ac:dyDescent="0.35">
      <c r="V104" s="41"/>
      <c r="W104" s="16"/>
      <c r="X104" s="16"/>
      <c r="Y104" s="16"/>
      <c r="Z104" s="16"/>
      <c r="AA104" s="16"/>
      <c r="AB104" s="97"/>
      <c r="AC104" s="97"/>
      <c r="AD104" s="24"/>
      <c r="AE104" s="97"/>
      <c r="AF104" s="97"/>
      <c r="AG104" s="24"/>
      <c r="AH104" s="97"/>
      <c r="AI104" s="97"/>
      <c r="AJ104" s="24"/>
      <c r="AK104" s="97"/>
      <c r="AL104" s="97"/>
      <c r="AO104" s="87"/>
    </row>
    <row r="105" spans="2:41" ht="3.75" customHeight="1" x14ac:dyDescent="0.35">
      <c r="V105" s="16"/>
      <c r="W105" s="16"/>
      <c r="X105" s="16"/>
      <c r="Y105" s="16"/>
      <c r="Z105" s="16"/>
      <c r="AA105" s="16"/>
      <c r="AB105" s="94"/>
      <c r="AC105" s="94"/>
      <c r="AD105" s="24"/>
      <c r="AE105" s="94"/>
      <c r="AF105" s="94"/>
      <c r="AG105" s="24"/>
      <c r="AH105" s="94"/>
      <c r="AI105" s="94"/>
      <c r="AJ105" s="24"/>
      <c r="AK105" s="94"/>
      <c r="AL105" s="94"/>
      <c r="AO105" s="16"/>
    </row>
    <row r="106" spans="2:41" ht="18.5" x14ac:dyDescent="0.45">
      <c r="B106" s="4"/>
      <c r="C106" s="140" t="s">
        <v>12</v>
      </c>
      <c r="D106" s="140"/>
      <c r="E106" s="140"/>
      <c r="F106" s="14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63">
        <f>V40+V65+V103</f>
        <v>0</v>
      </c>
      <c r="W106" s="42"/>
      <c r="X106" s="42"/>
      <c r="Y106" s="42"/>
      <c r="Z106" s="42"/>
      <c r="AA106" s="42"/>
      <c r="AB106" s="116">
        <f>AB40+AB65+AB103</f>
        <v>0</v>
      </c>
      <c r="AC106" s="117"/>
      <c r="AD106" s="24">
        <f t="shared" ref="AD106:AO106" si="5">AD40+AD65+AD103</f>
        <v>0</v>
      </c>
      <c r="AE106" s="116">
        <f t="shared" si="5"/>
        <v>0</v>
      </c>
      <c r="AF106" s="117"/>
      <c r="AG106" s="24">
        <f t="shared" si="5"/>
        <v>0</v>
      </c>
      <c r="AH106" s="116">
        <f t="shared" si="5"/>
        <v>0</v>
      </c>
      <c r="AI106" s="117"/>
      <c r="AJ106" s="24">
        <f t="shared" si="5"/>
        <v>0</v>
      </c>
      <c r="AK106" s="116">
        <f t="shared" si="5"/>
        <v>0</v>
      </c>
      <c r="AL106" s="117"/>
      <c r="AO106" s="75">
        <f t="shared" si="5"/>
        <v>0</v>
      </c>
    </row>
    <row r="107" spans="2:41" ht="3.75" customHeight="1" x14ac:dyDescent="0.4">
      <c r="V107" s="43"/>
      <c r="W107" s="43"/>
      <c r="X107" s="43"/>
      <c r="Y107" s="43"/>
      <c r="Z107" s="43"/>
      <c r="AA107" s="43"/>
      <c r="AB107" s="98"/>
      <c r="AC107" s="98"/>
      <c r="AD107" s="24"/>
      <c r="AE107" s="98"/>
      <c r="AF107" s="98"/>
      <c r="AG107" s="24"/>
      <c r="AH107" s="98"/>
      <c r="AI107" s="98"/>
      <c r="AJ107" s="24"/>
      <c r="AK107" s="98"/>
      <c r="AL107" s="98"/>
      <c r="AO107" s="43"/>
    </row>
    <row r="108" spans="2:41" ht="15.5" x14ac:dyDescent="0.35">
      <c r="B108" s="4"/>
      <c r="C108" s="4"/>
      <c r="F108" s="4"/>
      <c r="H108" s="4"/>
      <c r="J108" s="4"/>
      <c r="L108" s="141" t="s">
        <v>56</v>
      </c>
      <c r="M108" s="141"/>
      <c r="N108" s="141"/>
      <c r="O108" s="141"/>
      <c r="P108" s="141"/>
      <c r="Q108" s="141"/>
      <c r="R108" s="141"/>
      <c r="S108" s="141"/>
      <c r="T108" s="141"/>
      <c r="V108" s="91">
        <f>V106-V91+P91-V97-V45-V47-V63-X108</f>
        <v>0</v>
      </c>
      <c r="W108" s="92"/>
      <c r="X108" s="149"/>
      <c r="Y108" s="150"/>
      <c r="Z108" s="92"/>
      <c r="AA108" s="92"/>
      <c r="AB108" s="113">
        <f>AB106-AB97-AB45-AB47-AB63</f>
        <v>0</v>
      </c>
      <c r="AC108" s="114"/>
      <c r="AD108" s="99">
        <f t="shared" ref="AD108:AO108" si="6">AD106-AD97-AD45-AD47-AD63</f>
        <v>0</v>
      </c>
      <c r="AE108" s="113">
        <f>AE106-AE97-AE45-AE47-AE63</f>
        <v>0</v>
      </c>
      <c r="AF108" s="114"/>
      <c r="AG108" s="99">
        <f t="shared" si="6"/>
        <v>0</v>
      </c>
      <c r="AH108" s="113">
        <f t="shared" si="6"/>
        <v>0</v>
      </c>
      <c r="AI108" s="114"/>
      <c r="AJ108" s="99">
        <f t="shared" si="6"/>
        <v>0</v>
      </c>
      <c r="AK108" s="113">
        <f t="shared" si="6"/>
        <v>0</v>
      </c>
      <c r="AL108" s="114"/>
      <c r="AM108" s="93"/>
      <c r="AN108" s="93"/>
      <c r="AO108" s="103">
        <f t="shared" si="6"/>
        <v>0</v>
      </c>
    </row>
    <row r="109" spans="2:41" ht="3.75" customHeight="1" x14ac:dyDescent="0.4">
      <c r="V109" s="43"/>
      <c r="W109" s="43"/>
      <c r="X109" s="43"/>
      <c r="Y109" s="43"/>
      <c r="Z109" s="43"/>
      <c r="AA109" s="43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43"/>
      <c r="AN109" s="43"/>
      <c r="AO109" s="43"/>
    </row>
    <row r="110" spans="2:41" ht="18.5" x14ac:dyDescent="0.45">
      <c r="B110" s="4"/>
      <c r="C110" s="140" t="s">
        <v>13</v>
      </c>
      <c r="D110" s="140"/>
      <c r="E110" s="140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67" t="s">
        <v>62</v>
      </c>
      <c r="Q110" s="68"/>
      <c r="R110" s="102"/>
      <c r="S110" s="35"/>
      <c r="T110" s="66" t="s">
        <v>63</v>
      </c>
      <c r="U110" s="10"/>
      <c r="V110" s="75">
        <f>V108*R110</f>
        <v>0</v>
      </c>
      <c r="W110" s="42"/>
      <c r="X110" s="65"/>
      <c r="Y110" s="65"/>
      <c r="Z110" s="88"/>
      <c r="AA110" s="42"/>
      <c r="AB110" s="116"/>
      <c r="AC110" s="117"/>
      <c r="AD110" s="100"/>
      <c r="AE110" s="116"/>
      <c r="AF110" s="117"/>
      <c r="AG110" s="100"/>
      <c r="AH110" s="116"/>
      <c r="AI110" s="117"/>
      <c r="AJ110" s="100"/>
      <c r="AK110" s="116"/>
      <c r="AL110" s="117"/>
      <c r="AM110" s="42"/>
      <c r="AN110" s="42"/>
      <c r="AO110" s="75"/>
    </row>
    <row r="111" spans="2:41" ht="3.75" customHeight="1" x14ac:dyDescent="0.4">
      <c r="V111" s="43"/>
      <c r="W111" s="43"/>
      <c r="X111" s="43"/>
      <c r="Y111" s="43"/>
      <c r="Z111" s="43"/>
      <c r="AA111" s="43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43"/>
      <c r="AN111" s="43"/>
      <c r="AO111" s="43"/>
    </row>
    <row r="112" spans="2:41" ht="18.5" x14ac:dyDescent="0.45">
      <c r="B112" s="4"/>
      <c r="C112" s="37" t="s">
        <v>14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0"/>
      <c r="V112" s="164">
        <f>V106+V110</f>
        <v>0</v>
      </c>
      <c r="W112" s="44"/>
      <c r="X112" s="44"/>
      <c r="Y112" s="44"/>
      <c r="Z112" s="44"/>
      <c r="AA112" s="44"/>
      <c r="AB112" s="118"/>
      <c r="AC112" s="119"/>
      <c r="AD112" s="100"/>
      <c r="AE112" s="118"/>
      <c r="AF112" s="119"/>
      <c r="AG112" s="100"/>
      <c r="AH112" s="118"/>
      <c r="AI112" s="119"/>
      <c r="AJ112" s="100"/>
      <c r="AK112" s="118"/>
      <c r="AL112" s="119"/>
      <c r="AM112" s="42"/>
      <c r="AN112" s="42"/>
      <c r="AO112" s="76"/>
    </row>
    <row r="113" spans="2:41" ht="3.75" customHeight="1" x14ac:dyDescent="0.35"/>
    <row r="114" spans="2:41" ht="19.5" customHeight="1" x14ac:dyDescent="0.35">
      <c r="AB114" s="90" t="s">
        <v>68</v>
      </c>
      <c r="AC114" s="84"/>
      <c r="AE114" s="101" t="s">
        <v>68</v>
      </c>
      <c r="AF114" s="84"/>
      <c r="AH114" s="101" t="s">
        <v>68</v>
      </c>
      <c r="AI114" s="84"/>
      <c r="AK114" s="101" t="s">
        <v>68</v>
      </c>
      <c r="AL114" s="84"/>
      <c r="AO114" s="86"/>
    </row>
    <row r="115" spans="2:41" x14ac:dyDescent="0.35">
      <c r="B115" t="s">
        <v>99</v>
      </c>
      <c r="AE115" s="89"/>
      <c r="AF115" s="89"/>
      <c r="AH115" s="89"/>
      <c r="AI115" s="89"/>
      <c r="AO115" s="86"/>
    </row>
    <row r="116" spans="2:41" x14ac:dyDescent="0.35">
      <c r="B116" s="112" t="s">
        <v>98</v>
      </c>
      <c r="AO116" s="3"/>
    </row>
    <row r="121" spans="2:41" x14ac:dyDescent="0.35">
      <c r="AE121" t="s">
        <v>64</v>
      </c>
    </row>
  </sheetData>
  <mergeCells count="154">
    <mergeCell ref="X108:Y108"/>
    <mergeCell ref="J50:P50"/>
    <mergeCell ref="J52:P52"/>
    <mergeCell ref="J83:L83"/>
    <mergeCell ref="E32:F32"/>
    <mergeCell ref="E34:F34"/>
    <mergeCell ref="E36:F36"/>
    <mergeCell ref="E45:F45"/>
    <mergeCell ref="E47:F47"/>
    <mergeCell ref="L69:T69"/>
    <mergeCell ref="E79:F79"/>
    <mergeCell ref="E81:F81"/>
    <mergeCell ref="E75:F75"/>
    <mergeCell ref="E77:F77"/>
    <mergeCell ref="C106:F106"/>
    <mergeCell ref="C110:F110"/>
    <mergeCell ref="L108:T108"/>
    <mergeCell ref="B3:F3"/>
    <mergeCell ref="B4:F4"/>
    <mergeCell ref="B5:F5"/>
    <mergeCell ref="E93:H93"/>
    <mergeCell ref="E97:F97"/>
    <mergeCell ref="P59:T59"/>
    <mergeCell ref="P63:T63"/>
    <mergeCell ref="A67:F67"/>
    <mergeCell ref="E85:F85"/>
    <mergeCell ref="E87:F87"/>
    <mergeCell ref="E89:F89"/>
    <mergeCell ref="J91:N91"/>
    <mergeCell ref="B10:C10"/>
    <mergeCell ref="B12:C12"/>
    <mergeCell ref="E20:F20"/>
    <mergeCell ref="A42:F42"/>
    <mergeCell ref="E71:F71"/>
    <mergeCell ref="E73:F73"/>
    <mergeCell ref="E69:F69"/>
    <mergeCell ref="E22:F22"/>
    <mergeCell ref="E24:F24"/>
    <mergeCell ref="E26:F26"/>
    <mergeCell ref="AB8:AC8"/>
    <mergeCell ref="AB18:AC18"/>
    <mergeCell ref="AB38:AC38"/>
    <mergeCell ref="AB40:AC40"/>
    <mergeCell ref="AB45:AC45"/>
    <mergeCell ref="AB43:AC43"/>
    <mergeCell ref="B14:C14"/>
    <mergeCell ref="B16:C16"/>
    <mergeCell ref="B2:F2"/>
    <mergeCell ref="E8:F8"/>
    <mergeCell ref="E10:F10"/>
    <mergeCell ref="E12:F12"/>
    <mergeCell ref="E14:F14"/>
    <mergeCell ref="E16:F16"/>
    <mergeCell ref="E28:F28"/>
    <mergeCell ref="E30:F30"/>
    <mergeCell ref="AB101:AC101"/>
    <mergeCell ref="AB103:AC103"/>
    <mergeCell ref="AB77:AC77"/>
    <mergeCell ref="AB79:AC79"/>
    <mergeCell ref="AB81:AC81"/>
    <mergeCell ref="AB91:AC91"/>
    <mergeCell ref="AB93:AC93"/>
    <mergeCell ref="AB47:AC47"/>
    <mergeCell ref="AB52:AC52"/>
    <mergeCell ref="AB63:AC63"/>
    <mergeCell ref="AB65:AC65"/>
    <mergeCell ref="AB69:AC69"/>
    <mergeCell ref="AB68:AC68"/>
    <mergeCell ref="AH18:AI18"/>
    <mergeCell ref="AE8:AF8"/>
    <mergeCell ref="AH8:AI8"/>
    <mergeCell ref="AK8:AL8"/>
    <mergeCell ref="AK18:AL18"/>
    <mergeCell ref="AB106:AC106"/>
    <mergeCell ref="AB110:AC110"/>
    <mergeCell ref="AB112:AC112"/>
    <mergeCell ref="AB108:AC108"/>
    <mergeCell ref="AE18:AF18"/>
    <mergeCell ref="AE38:AF38"/>
    <mergeCell ref="AE45:AF45"/>
    <mergeCell ref="AE43:AF43"/>
    <mergeCell ref="AE52:AF52"/>
    <mergeCell ref="AE65:AF65"/>
    <mergeCell ref="AE77:AF77"/>
    <mergeCell ref="AE81:AF81"/>
    <mergeCell ref="AE93:AF93"/>
    <mergeCell ref="AE97:AF97"/>
    <mergeCell ref="AE99:AF99"/>
    <mergeCell ref="AE101:AF101"/>
    <mergeCell ref="AB95:AC95"/>
    <mergeCell ref="AB97:AC97"/>
    <mergeCell ref="AB99:AC99"/>
    <mergeCell ref="AH43:AI43"/>
    <mergeCell ref="AK43:AL43"/>
    <mergeCell ref="AE47:AF47"/>
    <mergeCell ref="AH45:AI45"/>
    <mergeCell ref="AH47:AI47"/>
    <mergeCell ref="AK45:AL45"/>
    <mergeCell ref="AK47:AL47"/>
    <mergeCell ref="AH38:AI38"/>
    <mergeCell ref="AH40:AI40"/>
    <mergeCell ref="AK40:AL40"/>
    <mergeCell ref="AK38:AL38"/>
    <mergeCell ref="AE40:AF40"/>
    <mergeCell ref="AH65:AI65"/>
    <mergeCell ref="AK65:AL65"/>
    <mergeCell ref="AE69:AF69"/>
    <mergeCell ref="AE68:AF68"/>
    <mergeCell ref="AH68:AI68"/>
    <mergeCell ref="AK68:AL68"/>
    <mergeCell ref="AH69:AI69"/>
    <mergeCell ref="AK69:AL69"/>
    <mergeCell ref="AH52:AI52"/>
    <mergeCell ref="AK52:AL52"/>
    <mergeCell ref="AE63:AF63"/>
    <mergeCell ref="AH63:AI63"/>
    <mergeCell ref="AK63:AL63"/>
    <mergeCell ref="AE95:AF95"/>
    <mergeCell ref="AK95:AL95"/>
    <mergeCell ref="AH95:AI95"/>
    <mergeCell ref="AH81:AI81"/>
    <mergeCell ref="AK81:AL81"/>
    <mergeCell ref="AE91:AF91"/>
    <mergeCell ref="AH91:AI91"/>
    <mergeCell ref="AK91:AL91"/>
    <mergeCell ref="AH77:AI77"/>
    <mergeCell ref="AK77:AL77"/>
    <mergeCell ref="AE79:AF79"/>
    <mergeCell ref="AH79:AI79"/>
    <mergeCell ref="AK79:AL79"/>
    <mergeCell ref="AK108:AL108"/>
    <mergeCell ref="H2:V2"/>
    <mergeCell ref="AE110:AF110"/>
    <mergeCell ref="AE112:AF112"/>
    <mergeCell ref="AH110:AI110"/>
    <mergeCell ref="AH112:AI112"/>
    <mergeCell ref="AK110:AL110"/>
    <mergeCell ref="AK112:AL112"/>
    <mergeCell ref="AK106:AL106"/>
    <mergeCell ref="AH97:AI97"/>
    <mergeCell ref="AH99:AI99"/>
    <mergeCell ref="AH101:AI101"/>
    <mergeCell ref="AK97:AL97"/>
    <mergeCell ref="AK99:AL99"/>
    <mergeCell ref="AK101:AL101"/>
    <mergeCell ref="AK103:AL103"/>
    <mergeCell ref="AE103:AF103"/>
    <mergeCell ref="AE106:AF106"/>
    <mergeCell ref="AE108:AF108"/>
    <mergeCell ref="AH103:AI103"/>
    <mergeCell ref="AH106:AI106"/>
    <mergeCell ref="AH108:AI108"/>
    <mergeCell ref="AH93:AI93"/>
    <mergeCell ref="AK93:AL93"/>
  </mergeCells>
  <dataValidations count="2">
    <dataValidation type="list" allowBlank="1" showInputMessage="1" showErrorMessage="1" sqref="AL114 AC114 AF114 AI114 R110" xr:uid="{00000000-0002-0000-0000-000000000000}">
      <formula1>"55.5, 54.5, 45, 46, 27, 26, 25, 17,16, 8, 0"</formula1>
    </dataValidation>
    <dataValidation type="list" allowBlank="1" showInputMessage="1" showErrorMessage="1" sqref="R15 R11 R27 R23 R25 R29 R13 R35 R31 R33" xr:uid="{00000000-0002-0000-0000-000001000000}">
      <formula1>"22.3%,29.2%,35.7%,36.9%,46.4%,39%,12.3%,5.9%,11.7%,9.2%,4.8%,28.5%,35%,16.2%,10%,4.2%,22.5%,28.3%,36%,36.6%,47%,17.4%,10.2%,4.3%,22.7%,28%,48%,17.5%,10.5%,11%,8.7%"</formula1>
    </dataValidation>
  </dataValidations>
  <hyperlinks>
    <hyperlink ref="B116" r:id="rId1" xr:uid="{DEB03FC8-5720-410E-A4FA-D17AB695DFB4}"/>
  </hyperlinks>
  <pageMargins left="0.7" right="0.7" top="0.75" bottom="0.75" header="0.3" footer="0.3"/>
  <pageSetup scale="3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21"/>
  <sheetViews>
    <sheetView topLeftCell="I91" workbookViewId="0">
      <selection activeCell="V112" sqref="V112"/>
    </sheetView>
  </sheetViews>
  <sheetFormatPr defaultColWidth="9.1796875" defaultRowHeight="14.5" x14ac:dyDescent="0.35"/>
  <cols>
    <col min="1" max="1" width="0.7265625" customWidth="1"/>
    <col min="2" max="2" width="20" customWidth="1"/>
    <col min="3" max="3" width="7.1796875" customWidth="1"/>
    <col min="4" max="4" width="0.7265625" customWidth="1"/>
    <col min="5" max="5" width="3" customWidth="1"/>
    <col min="6" max="6" width="21.54296875" customWidth="1"/>
    <col min="7" max="7" width="0.7265625" customWidth="1"/>
    <col min="8" max="8" width="13.54296875" customWidth="1"/>
    <col min="9" max="9" width="0.7265625" customWidth="1"/>
    <col min="10" max="10" width="7.1796875" customWidth="1"/>
    <col min="11" max="11" width="0.7265625" customWidth="1"/>
    <col min="12" max="12" width="7.1796875" customWidth="1"/>
    <col min="13" max="13" width="0.7265625" customWidth="1"/>
    <col min="14" max="14" width="7.1796875" customWidth="1"/>
    <col min="15" max="15" width="0.7265625" customWidth="1"/>
    <col min="16" max="16" width="13.26953125" customWidth="1"/>
    <col min="17" max="17" width="0.7265625" customWidth="1"/>
    <col min="18" max="18" width="7.81640625" customWidth="1"/>
    <col min="19" max="19" width="0.7265625" customWidth="1"/>
    <col min="20" max="20" width="12" customWidth="1"/>
    <col min="21" max="21" width="0.7265625" customWidth="1"/>
    <col min="22" max="22" width="14.26953125" customWidth="1"/>
    <col min="23" max="23" width="0.7265625" customWidth="1"/>
    <col min="24" max="24" width="4" customWidth="1"/>
    <col min="25" max="25" width="5.26953125" customWidth="1"/>
    <col min="26" max="26" width="3.453125" customWidth="1"/>
    <col min="27" max="27" width="0.7265625" customWidth="1"/>
    <col min="28" max="28" width="14.26953125" customWidth="1"/>
    <col min="29" max="29" width="0.7265625" customWidth="1"/>
    <col min="30" max="30" width="14.26953125" customWidth="1"/>
    <col min="31" max="31" width="0.7265625" customWidth="1"/>
    <col min="32" max="32" width="14.26953125" customWidth="1"/>
    <col min="33" max="33" width="0.7265625" customWidth="1"/>
    <col min="34" max="34" width="14.26953125" customWidth="1"/>
    <col min="35" max="35" width="0.7265625" customWidth="1"/>
    <col min="36" max="36" width="16" customWidth="1"/>
  </cols>
  <sheetData>
    <row r="1" spans="1:36" ht="3.75" customHeight="1" x14ac:dyDescent="0.35"/>
    <row r="2" spans="1:36" ht="28.5" customHeight="1" thickBot="1" x14ac:dyDescent="0.4">
      <c r="B2" s="139" t="s">
        <v>20</v>
      </c>
      <c r="C2" s="139"/>
      <c r="D2" s="139"/>
      <c r="E2" s="139"/>
      <c r="F2" s="139"/>
      <c r="G2" s="5"/>
      <c r="H2" s="155" t="s">
        <v>2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thickTop="1" x14ac:dyDescent="0.35">
      <c r="B3" s="142" t="s">
        <v>15</v>
      </c>
      <c r="C3" s="142"/>
      <c r="D3" s="142"/>
      <c r="E3" s="142"/>
      <c r="F3" s="14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36" x14ac:dyDescent="0.35">
      <c r="B4" s="143" t="s">
        <v>16</v>
      </c>
      <c r="C4" s="143"/>
      <c r="D4" s="143"/>
      <c r="E4" s="143"/>
      <c r="F4" s="143"/>
      <c r="G4" s="7"/>
      <c r="H4" s="49" t="s">
        <v>58</v>
      </c>
      <c r="I4" s="50"/>
      <c r="J4" s="49" t="s">
        <v>59</v>
      </c>
      <c r="K4" s="49"/>
      <c r="L4" s="49" t="s">
        <v>60</v>
      </c>
      <c r="M4" s="49"/>
      <c r="N4" s="49" t="s">
        <v>61</v>
      </c>
      <c r="O4" s="7"/>
    </row>
    <row r="5" spans="1:36" x14ac:dyDescent="0.35">
      <c r="B5" s="142" t="s">
        <v>17</v>
      </c>
      <c r="C5" s="142"/>
      <c r="D5" s="142"/>
      <c r="E5" s="142"/>
      <c r="F5" s="142"/>
      <c r="G5" s="6"/>
      <c r="H5" s="34"/>
      <c r="I5" s="34"/>
      <c r="J5" s="45">
        <f>H5*0.12</f>
        <v>0</v>
      </c>
      <c r="K5" s="45"/>
      <c r="L5" s="45">
        <f>H5*0.09</f>
        <v>0</v>
      </c>
      <c r="M5" s="45"/>
      <c r="N5" s="45">
        <f>H5*0.03</f>
        <v>0</v>
      </c>
      <c r="O5" s="6"/>
      <c r="P5" s="6"/>
      <c r="Q5" s="6"/>
      <c r="R5" s="6"/>
      <c r="S5" s="6"/>
      <c r="T5" s="6"/>
      <c r="U5" s="6"/>
      <c r="V5" s="6"/>
      <c r="W5" s="6"/>
    </row>
    <row r="6" spans="1:36" ht="19.5" customHeight="1" thickBot="1" x14ac:dyDescent="0.45">
      <c r="A6" s="29" t="s">
        <v>23</v>
      </c>
      <c r="B6" s="80"/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36" ht="3.75" customHeight="1" thickTop="1" x14ac:dyDescent="0.35"/>
    <row r="8" spans="1:36" ht="39.5" x14ac:dyDescent="0.35">
      <c r="B8" s="31" t="s">
        <v>21</v>
      </c>
      <c r="C8" s="21"/>
      <c r="E8" s="133" t="s">
        <v>7</v>
      </c>
      <c r="F8" s="133"/>
      <c r="H8" s="21" t="s">
        <v>8</v>
      </c>
      <c r="J8" s="21" t="s">
        <v>48</v>
      </c>
      <c r="L8" s="21" t="s">
        <v>49</v>
      </c>
      <c r="N8" s="21" t="s">
        <v>51</v>
      </c>
      <c r="P8" s="21" t="s">
        <v>9</v>
      </c>
      <c r="R8" s="21" t="s">
        <v>57</v>
      </c>
      <c r="T8" s="21" t="s">
        <v>10</v>
      </c>
      <c r="V8" s="54" t="s">
        <v>2</v>
      </c>
    </row>
    <row r="9" spans="1:36" ht="3.75" customHeight="1" x14ac:dyDescent="0.35">
      <c r="N9" t="s">
        <v>50</v>
      </c>
      <c r="V9" s="47"/>
    </row>
    <row r="10" spans="1:36" x14ac:dyDescent="0.35">
      <c r="B10" s="137"/>
      <c r="C10" s="138"/>
      <c r="E10" s="137"/>
      <c r="F10" s="138"/>
      <c r="H10" s="20"/>
      <c r="J10" s="20"/>
      <c r="L10" s="20"/>
      <c r="N10" s="20"/>
      <c r="P10" s="46">
        <f>H10*J10/12+H10*L10/9+H10*N10/9</f>
        <v>0</v>
      </c>
      <c r="R10" s="70"/>
      <c r="T10" s="46">
        <f>R10*P10</f>
        <v>0</v>
      </c>
      <c r="V10" s="46">
        <f>P10+T10</f>
        <v>0</v>
      </c>
    </row>
    <row r="11" spans="1:36" ht="3.75" customHeight="1" x14ac:dyDescent="0.35">
      <c r="N11" s="10"/>
      <c r="O11" s="10"/>
      <c r="P11" s="10"/>
      <c r="Q11" s="10"/>
      <c r="R11" s="10"/>
      <c r="S11" s="10"/>
      <c r="T11" s="10"/>
      <c r="V11" s="47"/>
    </row>
    <row r="12" spans="1:36" x14ac:dyDescent="0.35">
      <c r="B12" s="137"/>
      <c r="C12" s="138"/>
      <c r="E12" s="137"/>
      <c r="F12" s="138"/>
      <c r="H12" s="20"/>
      <c r="J12" s="20"/>
      <c r="L12" s="20"/>
      <c r="N12" s="20"/>
      <c r="P12" s="46">
        <f>H12*J12/12+H12*L12/9+H12*N12/9</f>
        <v>0</v>
      </c>
      <c r="R12" s="70"/>
      <c r="T12" s="46">
        <f t="shared" ref="T12:T16" si="0">R12*P12</f>
        <v>0</v>
      </c>
      <c r="V12" s="46">
        <f t="shared" ref="V12:V16" si="1">P12+T12</f>
        <v>0</v>
      </c>
    </row>
    <row r="13" spans="1:36" ht="3.75" customHeight="1" x14ac:dyDescent="0.35">
      <c r="N13" s="10"/>
      <c r="O13" s="10"/>
      <c r="P13" s="10"/>
      <c r="Q13" s="10"/>
      <c r="R13" s="10"/>
      <c r="S13" s="10"/>
      <c r="T13" s="10"/>
      <c r="V13" s="47"/>
    </row>
    <row r="14" spans="1:36" x14ac:dyDescent="0.35">
      <c r="B14" s="137"/>
      <c r="C14" s="138"/>
      <c r="E14" s="137"/>
      <c r="F14" s="138"/>
      <c r="H14" s="20"/>
      <c r="J14" s="20"/>
      <c r="L14" s="20"/>
      <c r="N14" s="20"/>
      <c r="P14" s="46">
        <f>H14*J14/12+H14*L14/9+H14*N14/9</f>
        <v>0</v>
      </c>
      <c r="R14" s="70"/>
      <c r="T14" s="46">
        <f t="shared" si="0"/>
        <v>0</v>
      </c>
      <c r="V14" s="46">
        <f t="shared" si="1"/>
        <v>0</v>
      </c>
    </row>
    <row r="15" spans="1:36" ht="3.75" customHeight="1" x14ac:dyDescent="0.35">
      <c r="N15" s="10"/>
      <c r="O15" s="10"/>
      <c r="P15" s="10"/>
      <c r="Q15" s="10"/>
      <c r="R15" s="10"/>
      <c r="S15" s="10"/>
      <c r="T15" s="10"/>
      <c r="V15" s="47"/>
    </row>
    <row r="16" spans="1:36" x14ac:dyDescent="0.35">
      <c r="B16" s="137"/>
      <c r="C16" s="138"/>
      <c r="E16" s="137"/>
      <c r="F16" s="138"/>
      <c r="H16" s="20"/>
      <c r="J16" s="20"/>
      <c r="L16" s="20"/>
      <c r="N16" s="20"/>
      <c r="P16" s="46">
        <f>H16*J16/12+H16*L16/9+H16*N16/9</f>
        <v>0</v>
      </c>
      <c r="R16" s="70"/>
      <c r="T16" s="46">
        <f t="shared" si="0"/>
        <v>0</v>
      </c>
      <c r="V16" s="46">
        <f t="shared" si="1"/>
        <v>0</v>
      </c>
    </row>
    <row r="17" spans="2:23" ht="3.75" customHeight="1" x14ac:dyDescent="0.35">
      <c r="P17" s="47"/>
      <c r="R17" s="71"/>
      <c r="T17" s="47"/>
      <c r="V17" s="47"/>
    </row>
    <row r="18" spans="2:23" x14ac:dyDescent="0.35">
      <c r="B18" s="15"/>
      <c r="C18" s="15"/>
      <c r="F18" s="12" t="s">
        <v>18</v>
      </c>
      <c r="G18" s="12"/>
      <c r="H18" s="51"/>
      <c r="I18" s="12"/>
      <c r="J18" s="51"/>
      <c r="K18" s="12"/>
      <c r="L18" s="51"/>
      <c r="M18" s="12"/>
      <c r="N18" s="51"/>
      <c r="O18" s="12"/>
      <c r="P18" s="48"/>
      <c r="Q18" s="12"/>
      <c r="R18" s="72"/>
      <c r="S18" s="12"/>
      <c r="T18" s="48"/>
      <c r="V18" s="55">
        <f>SUM(V10:V16)</f>
        <v>0</v>
      </c>
      <c r="W18" s="16"/>
    </row>
    <row r="19" spans="2:23" x14ac:dyDescent="0.35">
      <c r="B19" s="15"/>
      <c r="C19" s="15"/>
      <c r="F19" s="1"/>
      <c r="H19" s="1"/>
      <c r="J19" s="1"/>
      <c r="L19" s="1"/>
      <c r="N19" s="1"/>
      <c r="P19" s="53"/>
      <c r="R19" s="73"/>
      <c r="T19" s="53"/>
      <c r="V19" s="53"/>
    </row>
    <row r="20" spans="2:23" ht="39.5" x14ac:dyDescent="0.35">
      <c r="B20" s="6" t="s">
        <v>22</v>
      </c>
      <c r="C20" s="17"/>
      <c r="E20" s="148" t="s">
        <v>7</v>
      </c>
      <c r="F20" s="148"/>
      <c r="H20" s="13" t="s">
        <v>8</v>
      </c>
      <c r="J20" s="52" t="s">
        <v>48</v>
      </c>
      <c r="L20" s="21" t="s">
        <v>49</v>
      </c>
      <c r="N20" s="21" t="s">
        <v>51</v>
      </c>
      <c r="P20" s="54" t="s">
        <v>9</v>
      </c>
      <c r="R20" s="74" t="s">
        <v>57</v>
      </c>
      <c r="T20" s="54" t="s">
        <v>10</v>
      </c>
      <c r="V20" s="56" t="s">
        <v>2</v>
      </c>
    </row>
    <row r="21" spans="2:23" ht="3.75" customHeight="1" x14ac:dyDescent="0.35">
      <c r="P21" s="47"/>
      <c r="R21" s="71"/>
      <c r="T21" s="47"/>
      <c r="V21" s="47"/>
    </row>
    <row r="22" spans="2:23" x14ac:dyDescent="0.35">
      <c r="B22" s="18"/>
      <c r="C22" s="19"/>
      <c r="E22" s="137"/>
      <c r="F22" s="138"/>
      <c r="H22" s="20"/>
      <c r="J22" s="20"/>
      <c r="L22" s="20"/>
      <c r="N22" s="20"/>
      <c r="P22" s="46">
        <f>H22*J22/12+H22*L22/9+H22*N22/9</f>
        <v>0</v>
      </c>
      <c r="R22" s="70"/>
      <c r="T22" s="46">
        <f>P22*R22</f>
        <v>0</v>
      </c>
      <c r="V22" s="46">
        <f>P22+T22</f>
        <v>0</v>
      </c>
    </row>
    <row r="23" spans="2:23" ht="3.75" customHeight="1" x14ac:dyDescent="0.35">
      <c r="P23" s="10"/>
      <c r="Q23" s="10"/>
      <c r="R23" s="10"/>
      <c r="S23" s="10"/>
      <c r="T23" s="10"/>
      <c r="V23" s="47"/>
    </row>
    <row r="24" spans="2:23" x14ac:dyDescent="0.35">
      <c r="B24" s="18"/>
      <c r="C24" s="19"/>
      <c r="E24" s="137"/>
      <c r="F24" s="138"/>
      <c r="H24" s="20"/>
      <c r="J24" s="20"/>
      <c r="L24" s="20"/>
      <c r="N24" s="20"/>
      <c r="P24" s="46">
        <f>H24*J24/12+H24*L24/9+H24*N24/9</f>
        <v>0</v>
      </c>
      <c r="R24" s="70"/>
      <c r="T24" s="46">
        <f t="shared" ref="T24:T36" si="2">P24*R24</f>
        <v>0</v>
      </c>
      <c r="V24" s="46">
        <f t="shared" ref="V24:V36" si="3">P24+T24</f>
        <v>0</v>
      </c>
    </row>
    <row r="25" spans="2:23" ht="3.75" customHeight="1" x14ac:dyDescent="0.35">
      <c r="P25" s="10"/>
      <c r="Q25" s="10"/>
      <c r="R25" s="10"/>
      <c r="S25" s="10"/>
      <c r="T25" s="10"/>
      <c r="V25" s="47"/>
    </row>
    <row r="26" spans="2:23" x14ac:dyDescent="0.35">
      <c r="B26" s="18"/>
      <c r="C26" s="19"/>
      <c r="E26" s="137"/>
      <c r="F26" s="138"/>
      <c r="H26" s="20"/>
      <c r="J26" s="20"/>
      <c r="L26" s="20"/>
      <c r="N26" s="20"/>
      <c r="P26" s="46">
        <f>H26*J26/12+H26*L26/9+H26*N26/9</f>
        <v>0</v>
      </c>
      <c r="R26" s="70"/>
      <c r="T26" s="46">
        <f t="shared" si="2"/>
        <v>0</v>
      </c>
      <c r="V26" s="46">
        <f t="shared" si="3"/>
        <v>0</v>
      </c>
    </row>
    <row r="27" spans="2:23" ht="3.75" customHeight="1" x14ac:dyDescent="0.35">
      <c r="P27" s="108"/>
      <c r="Q27" s="108"/>
      <c r="R27" s="10"/>
      <c r="S27" s="108"/>
      <c r="T27" s="108"/>
      <c r="V27" s="47"/>
    </row>
    <row r="28" spans="2:23" x14ac:dyDescent="0.35">
      <c r="B28" s="18"/>
      <c r="C28" s="19"/>
      <c r="E28" s="137"/>
      <c r="F28" s="138"/>
      <c r="H28" s="20"/>
      <c r="J28" s="20"/>
      <c r="L28" s="20"/>
      <c r="N28" s="20"/>
      <c r="P28" s="46">
        <f>H28*J28/12+H28*L28/9+H28*N28/9</f>
        <v>0</v>
      </c>
      <c r="R28" s="70"/>
      <c r="T28" s="46">
        <f t="shared" si="2"/>
        <v>0</v>
      </c>
      <c r="V28" s="46">
        <f t="shared" si="3"/>
        <v>0</v>
      </c>
    </row>
    <row r="29" spans="2:23" ht="3.75" customHeight="1" x14ac:dyDescent="0.35">
      <c r="P29" s="108" t="s">
        <v>95</v>
      </c>
      <c r="Q29" s="108"/>
      <c r="S29" s="108"/>
      <c r="T29" s="108"/>
      <c r="V29" s="47"/>
    </row>
    <row r="30" spans="2:23" x14ac:dyDescent="0.35">
      <c r="B30" s="18"/>
      <c r="C30" s="19"/>
      <c r="E30" s="137"/>
      <c r="F30" s="138"/>
      <c r="H30" s="20"/>
      <c r="J30" s="20"/>
      <c r="L30" s="20"/>
      <c r="N30" s="20"/>
      <c r="P30" s="46">
        <f>H30*J30/12+H30*L30/9+H30*N30/9</f>
        <v>0</v>
      </c>
      <c r="R30" s="70"/>
      <c r="T30" s="46">
        <f>P30*R30</f>
        <v>0</v>
      </c>
      <c r="V30" s="46">
        <f t="shared" si="3"/>
        <v>0</v>
      </c>
    </row>
    <row r="31" spans="2:23" ht="3.75" customHeight="1" x14ac:dyDescent="0.35">
      <c r="P31" s="108"/>
      <c r="Q31" s="108"/>
      <c r="R31" s="10"/>
      <c r="S31" s="108"/>
      <c r="T31" s="108"/>
      <c r="V31" s="47"/>
    </row>
    <row r="32" spans="2:23" x14ac:dyDescent="0.35">
      <c r="B32" s="18"/>
      <c r="C32" s="19"/>
      <c r="E32" s="137"/>
      <c r="F32" s="138"/>
      <c r="H32" s="20"/>
      <c r="J32" s="20"/>
      <c r="L32" s="20"/>
      <c r="N32" s="20"/>
      <c r="P32" s="46">
        <f>H32*J32/12+H32*L32/9+H32*N32/9</f>
        <v>0</v>
      </c>
      <c r="R32" s="70"/>
      <c r="T32" s="46">
        <f>P32*R32</f>
        <v>0</v>
      </c>
      <c r="V32" s="46">
        <f>P32+T32</f>
        <v>0</v>
      </c>
    </row>
    <row r="33" spans="1:26" ht="3.75" customHeight="1" x14ac:dyDescent="0.35">
      <c r="P33" s="108"/>
      <c r="Q33" s="108"/>
      <c r="R33" s="10"/>
      <c r="S33" s="108"/>
      <c r="T33" s="108"/>
      <c r="V33" s="47"/>
    </row>
    <row r="34" spans="1:26" x14ac:dyDescent="0.35">
      <c r="B34" s="18"/>
      <c r="C34" s="19"/>
      <c r="E34" s="137"/>
      <c r="F34" s="138"/>
      <c r="H34" s="20"/>
      <c r="J34" s="20"/>
      <c r="L34" s="20"/>
      <c r="N34" s="20"/>
      <c r="P34" s="46">
        <f>H34*J34/12+H34*L34/9+H34*N34/9</f>
        <v>0</v>
      </c>
      <c r="R34" s="70"/>
      <c r="T34" s="46">
        <f t="shared" si="2"/>
        <v>0</v>
      </c>
      <c r="V34" s="46">
        <f t="shared" si="3"/>
        <v>0</v>
      </c>
    </row>
    <row r="35" spans="1:26" ht="3.75" customHeight="1" x14ac:dyDescent="0.35">
      <c r="P35" s="108"/>
      <c r="Q35" s="108"/>
      <c r="R35" s="10"/>
      <c r="S35" s="108"/>
      <c r="T35" s="108"/>
      <c r="V35" s="47"/>
    </row>
    <row r="36" spans="1:26" x14ac:dyDescent="0.35">
      <c r="B36" s="18"/>
      <c r="C36" s="19"/>
      <c r="E36" s="137"/>
      <c r="F36" s="138"/>
      <c r="H36" s="20"/>
      <c r="J36" s="20"/>
      <c r="L36" s="20"/>
      <c r="N36" s="20"/>
      <c r="P36" s="46">
        <f>H36*J36/12+H36*L36/9+H36*N36/9</f>
        <v>0</v>
      </c>
      <c r="R36" s="70"/>
      <c r="T36" s="46">
        <f t="shared" si="2"/>
        <v>0</v>
      </c>
      <c r="V36" s="46">
        <f t="shared" si="3"/>
        <v>0</v>
      </c>
    </row>
    <row r="37" spans="1:26" ht="3.75" customHeight="1" x14ac:dyDescent="0.35">
      <c r="V37" s="47"/>
    </row>
    <row r="38" spans="1:26" x14ac:dyDescent="0.35">
      <c r="F38" s="8" t="s">
        <v>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V38" s="55">
        <f>SUM(V22:V36)</f>
        <v>0</v>
      </c>
      <c r="W38" s="16"/>
      <c r="X38" s="154"/>
      <c r="Y38" s="154"/>
      <c r="Z38" s="154"/>
    </row>
    <row r="39" spans="1:26" ht="3.75" customHeight="1" x14ac:dyDescent="0.35">
      <c r="V39" s="57"/>
      <c r="W39" s="16"/>
    </row>
    <row r="40" spans="1:26" x14ac:dyDescent="0.35">
      <c r="B40" s="10"/>
      <c r="C40" s="10"/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58">
        <f>V18+V38</f>
        <v>0</v>
      </c>
      <c r="W40" s="16"/>
    </row>
    <row r="42" spans="1:26" ht="17.5" thickBot="1" x14ac:dyDescent="0.45">
      <c r="A42" s="145" t="s">
        <v>53</v>
      </c>
      <c r="B42" s="145"/>
      <c r="C42" s="145"/>
      <c r="D42" s="145"/>
      <c r="E42" s="145"/>
      <c r="F42" s="14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6" ht="26.25" customHeight="1" thickTop="1" x14ac:dyDescent="0.35">
      <c r="C43" t="s">
        <v>25</v>
      </c>
      <c r="F43" s="13"/>
      <c r="H43" s="13" t="s">
        <v>31</v>
      </c>
      <c r="J43" s="13" t="s">
        <v>36</v>
      </c>
      <c r="L43" s="13"/>
      <c r="N43" s="13"/>
      <c r="P43" s="13"/>
      <c r="R43" s="13"/>
      <c r="T43" s="13"/>
      <c r="V43" s="13" t="s">
        <v>2</v>
      </c>
    </row>
    <row r="44" spans="1:26" ht="3.75" customHeight="1" x14ac:dyDescent="0.35"/>
    <row r="45" spans="1:26" x14ac:dyDescent="0.35">
      <c r="E45" s="137"/>
      <c r="F45" s="138"/>
      <c r="H45" s="20"/>
      <c r="J45" s="20"/>
      <c r="V45" s="20">
        <f>H45*J45</f>
        <v>0</v>
      </c>
    </row>
    <row r="46" spans="1:26" ht="3.75" customHeight="1" x14ac:dyDescent="0.35"/>
    <row r="47" spans="1:26" x14ac:dyDescent="0.35">
      <c r="E47" s="137"/>
      <c r="F47" s="138"/>
      <c r="H47" s="23"/>
      <c r="J47" s="23"/>
      <c r="V47" s="20">
        <f>H47*J47</f>
        <v>0</v>
      </c>
    </row>
    <row r="48" spans="1:26" x14ac:dyDescent="0.35">
      <c r="C48" s="6" t="s">
        <v>26</v>
      </c>
      <c r="D48" s="6"/>
      <c r="E48" s="6"/>
      <c r="F48" s="6"/>
      <c r="G48" s="6"/>
      <c r="H48" s="6"/>
      <c r="I48" s="6"/>
      <c r="J48" s="77" t="s">
        <v>66</v>
      </c>
      <c r="K48" s="77"/>
      <c r="L48" s="77"/>
      <c r="M48" s="77"/>
      <c r="N48" s="77"/>
      <c r="O48" s="77"/>
      <c r="P48" s="77"/>
      <c r="Q48" s="6"/>
      <c r="R48" s="6"/>
      <c r="S48" s="6"/>
      <c r="T48" s="6"/>
      <c r="U48" s="6"/>
      <c r="V48" s="6"/>
      <c r="W48" s="6"/>
    </row>
    <row r="49" spans="3:23" ht="3.75" customHeight="1" x14ac:dyDescent="0.35"/>
    <row r="50" spans="3:23" x14ac:dyDescent="0.35">
      <c r="C50" s="16"/>
      <c r="F50" s="24" t="s">
        <v>28</v>
      </c>
      <c r="H50" s="20"/>
      <c r="J50" s="151"/>
      <c r="K50" s="151"/>
      <c r="L50" s="151"/>
      <c r="M50" s="151"/>
      <c r="N50" s="151"/>
      <c r="O50" s="151"/>
      <c r="P50" s="151"/>
    </row>
    <row r="51" spans="3:23" ht="3.75" customHeight="1" x14ac:dyDescent="0.35"/>
    <row r="52" spans="3:23" x14ac:dyDescent="0.35">
      <c r="C52" s="16"/>
      <c r="F52" s="24" t="s">
        <v>29</v>
      </c>
      <c r="H52" s="20"/>
      <c r="J52" s="151"/>
      <c r="K52" s="151"/>
      <c r="L52" s="151"/>
      <c r="M52" s="151"/>
      <c r="N52" s="151"/>
      <c r="O52" s="151"/>
      <c r="P52" s="151"/>
      <c r="T52" s="24" t="s">
        <v>45</v>
      </c>
      <c r="V52" s="20">
        <f>H50+H52</f>
        <v>0</v>
      </c>
    </row>
    <row r="53" spans="3:23" x14ac:dyDescent="0.35">
      <c r="C53" s="6" t="s">
        <v>27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3:23" ht="3.75" customHeight="1" x14ac:dyDescent="0.35"/>
    <row r="55" spans="3:23" x14ac:dyDescent="0.35">
      <c r="C55" s="16"/>
      <c r="F55" s="24" t="s">
        <v>32</v>
      </c>
      <c r="H55" s="20"/>
    </row>
    <row r="56" spans="3:23" ht="3.75" customHeight="1" x14ac:dyDescent="0.35"/>
    <row r="57" spans="3:23" x14ac:dyDescent="0.35">
      <c r="C57" s="16"/>
      <c r="F57" s="24" t="s">
        <v>33</v>
      </c>
      <c r="H57" s="20"/>
    </row>
    <row r="58" spans="3:23" ht="3.75" customHeight="1" x14ac:dyDescent="0.35"/>
    <row r="59" spans="3:23" x14ac:dyDescent="0.35">
      <c r="C59" s="16"/>
      <c r="F59" s="24" t="s">
        <v>6</v>
      </c>
      <c r="H59" s="20"/>
      <c r="P59" s="144" t="s">
        <v>52</v>
      </c>
      <c r="Q59" s="144"/>
      <c r="R59" s="144"/>
      <c r="S59" s="144"/>
      <c r="T59" s="144"/>
    </row>
    <row r="60" spans="3:23" ht="3.75" customHeight="1" x14ac:dyDescent="0.35"/>
    <row r="61" spans="3:23" x14ac:dyDescent="0.35">
      <c r="C61" s="16"/>
      <c r="F61" s="24" t="s">
        <v>35</v>
      </c>
      <c r="H61" s="20"/>
      <c r="J61" s="24"/>
      <c r="K61" s="24"/>
      <c r="L61" s="24"/>
      <c r="M61" s="24"/>
      <c r="N61" s="24"/>
      <c r="O61" s="24"/>
      <c r="P61" s="24"/>
      <c r="R61" s="24"/>
      <c r="T61" s="28"/>
    </row>
    <row r="62" spans="3:23" ht="3.75" customHeight="1" x14ac:dyDescent="0.35"/>
    <row r="63" spans="3:23" x14ac:dyDescent="0.35">
      <c r="C63" s="16"/>
      <c r="F63" s="24" t="s">
        <v>34</v>
      </c>
      <c r="H63" s="20"/>
      <c r="J63" s="24"/>
      <c r="K63" s="24"/>
      <c r="L63" s="24"/>
      <c r="M63" s="24"/>
      <c r="N63" s="24"/>
      <c r="O63" s="24"/>
      <c r="P63" s="144" t="s">
        <v>46</v>
      </c>
      <c r="Q63" s="144"/>
      <c r="R63" s="144"/>
      <c r="S63" s="144"/>
      <c r="T63" s="144"/>
      <c r="V63" s="20">
        <f>(H55+H57+H59+H61+H63)*T61</f>
        <v>0</v>
      </c>
    </row>
    <row r="64" spans="3:23" ht="3.75" customHeight="1" x14ac:dyDescent="0.35"/>
    <row r="65" spans="1:23" x14ac:dyDescent="0.35">
      <c r="F65" s="12" t="s">
        <v>11</v>
      </c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2"/>
      <c r="S65" s="8"/>
      <c r="T65" s="12"/>
      <c r="V65" s="38">
        <f>SUM(V45+V47+V52+V63)</f>
        <v>0</v>
      </c>
      <c r="W65" s="16"/>
    </row>
    <row r="67" spans="1:23" ht="17.5" thickBot="1" x14ac:dyDescent="0.45">
      <c r="A67" s="145" t="s">
        <v>24</v>
      </c>
      <c r="B67" s="145"/>
      <c r="C67" s="145"/>
      <c r="D67" s="145"/>
      <c r="E67" s="145"/>
      <c r="F67" s="14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2"/>
      <c r="W67" s="11"/>
    </row>
    <row r="68" spans="1:23" ht="26.25" customHeight="1" thickTop="1" x14ac:dyDescent="0.35">
      <c r="C68" s="16" t="s">
        <v>37</v>
      </c>
      <c r="F68" s="13"/>
      <c r="H68" s="13"/>
      <c r="J68" s="13"/>
      <c r="L68" s="13"/>
      <c r="N68" s="13"/>
      <c r="P68" s="13"/>
      <c r="R68" s="13"/>
      <c r="T68" s="13"/>
      <c r="V68" s="56" t="s">
        <v>2</v>
      </c>
    </row>
    <row r="69" spans="1:23" x14ac:dyDescent="0.35">
      <c r="E69" s="142" t="s">
        <v>38</v>
      </c>
      <c r="F69" s="142"/>
      <c r="G69" s="16"/>
      <c r="H69" s="17" t="s">
        <v>31</v>
      </c>
      <c r="I69" s="16"/>
      <c r="J69" s="17" t="s">
        <v>36</v>
      </c>
      <c r="K69" s="16"/>
      <c r="L69" s="144" t="s">
        <v>47</v>
      </c>
      <c r="M69" s="144"/>
      <c r="N69" s="144"/>
      <c r="O69" s="144"/>
      <c r="P69" s="144"/>
      <c r="Q69" s="144"/>
      <c r="R69" s="144"/>
      <c r="S69" s="144"/>
      <c r="T69" s="144"/>
      <c r="U69" s="16"/>
      <c r="V69" s="46">
        <f>H71*J71+H73*J73+H75*J75</f>
        <v>0</v>
      </c>
      <c r="W69" s="16"/>
    </row>
    <row r="70" spans="1:23" ht="3.75" customHeight="1" x14ac:dyDescent="0.35">
      <c r="V70" s="47"/>
    </row>
    <row r="71" spans="1:23" x14ac:dyDescent="0.35">
      <c r="E71" s="137"/>
      <c r="F71" s="138"/>
      <c r="H71" s="23"/>
      <c r="J71" s="27"/>
      <c r="L71" s="14"/>
      <c r="N71" s="14"/>
      <c r="P71" s="14"/>
      <c r="R71" s="14"/>
      <c r="T71" s="14"/>
      <c r="V71" s="60"/>
    </row>
    <row r="72" spans="1:23" ht="3.75" customHeight="1" x14ac:dyDescent="0.35">
      <c r="V72" s="47"/>
    </row>
    <row r="73" spans="1:23" x14ac:dyDescent="0.35">
      <c r="E73" s="137"/>
      <c r="F73" s="138"/>
      <c r="H73" s="23"/>
      <c r="J73" s="27"/>
      <c r="L73" s="14"/>
      <c r="N73" s="14"/>
      <c r="P73" s="14"/>
      <c r="R73" s="14"/>
      <c r="T73" s="14"/>
      <c r="V73" s="60"/>
    </row>
    <row r="74" spans="1:23" ht="3.75" customHeight="1" x14ac:dyDescent="0.35">
      <c r="V74" s="47"/>
    </row>
    <row r="75" spans="1:23" x14ac:dyDescent="0.35">
      <c r="E75" s="137"/>
      <c r="F75" s="138"/>
      <c r="H75" s="23"/>
      <c r="J75" s="27"/>
      <c r="L75" s="25"/>
      <c r="N75" s="25"/>
      <c r="P75" s="25"/>
      <c r="R75" s="25"/>
      <c r="T75" s="25"/>
      <c r="V75" s="60"/>
    </row>
    <row r="76" spans="1:23" ht="3.75" customHeight="1" x14ac:dyDescent="0.35">
      <c r="V76" s="47"/>
    </row>
    <row r="77" spans="1:23" x14ac:dyDescent="0.35">
      <c r="E77" s="142" t="s">
        <v>39</v>
      </c>
      <c r="F77" s="142"/>
      <c r="H77" s="15"/>
      <c r="J77" s="14"/>
      <c r="L77" s="25"/>
      <c r="N77" s="25"/>
      <c r="P77" s="25"/>
      <c r="R77" s="25"/>
      <c r="T77" s="25"/>
      <c r="V77" s="61"/>
    </row>
    <row r="78" spans="1:23" ht="3.75" customHeight="1" x14ac:dyDescent="0.35">
      <c r="V78" s="47"/>
    </row>
    <row r="79" spans="1:23" x14ac:dyDescent="0.35">
      <c r="E79" s="142" t="s">
        <v>40</v>
      </c>
      <c r="F79" s="142"/>
      <c r="H79" s="15"/>
      <c r="J79" s="14"/>
      <c r="L79" s="25"/>
      <c r="N79" s="25"/>
      <c r="P79" s="25"/>
      <c r="R79" s="25"/>
      <c r="T79" s="25"/>
      <c r="V79" s="61"/>
    </row>
    <row r="80" spans="1:23" ht="3.75" customHeight="1" x14ac:dyDescent="0.35">
      <c r="V80" s="47"/>
    </row>
    <row r="81" spans="5:22" x14ac:dyDescent="0.35">
      <c r="E81" s="142" t="s">
        <v>41</v>
      </c>
      <c r="F81" s="142"/>
      <c r="H81" s="15"/>
      <c r="J81" s="14"/>
      <c r="L81" s="25"/>
      <c r="N81" s="25"/>
      <c r="P81" s="25"/>
      <c r="R81" s="25"/>
      <c r="T81" s="25"/>
      <c r="V81" s="61"/>
    </row>
    <row r="82" spans="5:22" ht="3.75" customHeight="1" x14ac:dyDescent="0.35">
      <c r="V82" s="47"/>
    </row>
    <row r="83" spans="5:22" x14ac:dyDescent="0.35">
      <c r="E83" s="16" t="s">
        <v>54</v>
      </c>
      <c r="F83" s="16"/>
      <c r="H83" s="24"/>
      <c r="J83" s="152"/>
      <c r="K83" s="153"/>
      <c r="L83" s="153"/>
      <c r="N83" s="25"/>
      <c r="P83" s="32"/>
      <c r="R83" s="32"/>
      <c r="T83" s="32"/>
      <c r="V83" s="60"/>
    </row>
    <row r="84" spans="5:22" ht="3.75" customHeight="1" x14ac:dyDescent="0.35">
      <c r="V84" s="47"/>
    </row>
    <row r="85" spans="5:22" x14ac:dyDescent="0.35">
      <c r="E85" s="137"/>
      <c r="F85" s="138"/>
      <c r="H85" s="59"/>
      <c r="J85" s="33"/>
      <c r="K85" s="33"/>
      <c r="L85" s="33"/>
      <c r="N85" s="60">
        <f>IF(H85&lt;25000,H85,25000)</f>
        <v>0</v>
      </c>
      <c r="P85" s="25"/>
      <c r="R85" s="25"/>
      <c r="T85" s="25"/>
      <c r="V85" s="60"/>
    </row>
    <row r="86" spans="5:22" ht="3.75" customHeight="1" x14ac:dyDescent="0.35">
      <c r="H86" s="47"/>
      <c r="N86" s="47"/>
      <c r="V86" s="47"/>
    </row>
    <row r="87" spans="5:22" x14ac:dyDescent="0.35">
      <c r="E87" s="137"/>
      <c r="F87" s="138"/>
      <c r="H87" s="59"/>
      <c r="J87" s="14"/>
      <c r="L87" s="25"/>
      <c r="N87" s="60">
        <f>IF(H87&lt;25000,H87,25000)</f>
        <v>0</v>
      </c>
      <c r="P87" s="25"/>
      <c r="R87" s="25"/>
      <c r="T87" s="25"/>
      <c r="V87" s="60"/>
    </row>
    <row r="88" spans="5:22" ht="3.75" customHeight="1" x14ac:dyDescent="0.35">
      <c r="H88" s="47"/>
      <c r="N88" s="47"/>
      <c r="V88" s="47"/>
    </row>
    <row r="89" spans="5:22" x14ac:dyDescent="0.35">
      <c r="E89" s="137"/>
      <c r="F89" s="138"/>
      <c r="H89" s="59"/>
      <c r="J89" s="14"/>
      <c r="L89" s="25"/>
      <c r="N89" s="60">
        <f>IF(H89&lt;25000,H89,25000)</f>
        <v>0</v>
      </c>
      <c r="P89" s="25"/>
      <c r="R89" s="25"/>
      <c r="T89" s="25"/>
      <c r="V89" s="60"/>
    </row>
    <row r="90" spans="5:22" ht="3.75" customHeight="1" x14ac:dyDescent="0.35">
      <c r="H90" s="47"/>
      <c r="V90" s="47"/>
    </row>
    <row r="91" spans="5:22" x14ac:dyDescent="0.35">
      <c r="F91" s="24" t="s">
        <v>30</v>
      </c>
      <c r="H91" s="59">
        <f>H85+H87+H89</f>
        <v>0</v>
      </c>
      <c r="J91" s="146" t="s">
        <v>55</v>
      </c>
      <c r="K91" s="147"/>
      <c r="L91" s="147"/>
      <c r="M91" s="147"/>
      <c r="N91" s="147"/>
      <c r="P91" s="61">
        <f>N85+N87+N89</f>
        <v>0</v>
      </c>
      <c r="R91" s="25"/>
      <c r="T91" s="25"/>
      <c r="V91" s="61">
        <f>H91</f>
        <v>0</v>
      </c>
    </row>
    <row r="92" spans="5:22" ht="3.75" customHeight="1" x14ac:dyDescent="0.35">
      <c r="H92" s="47"/>
      <c r="V92" s="47"/>
    </row>
    <row r="93" spans="5:22" x14ac:dyDescent="0.35">
      <c r="E93" s="142" t="s">
        <v>42</v>
      </c>
      <c r="F93" s="142"/>
      <c r="G93" s="142"/>
      <c r="H93" s="142"/>
      <c r="J93" s="14"/>
      <c r="L93" s="25"/>
      <c r="N93" s="25"/>
      <c r="P93" s="25"/>
      <c r="R93" s="25"/>
      <c r="T93" s="25"/>
      <c r="V93" s="61"/>
    </row>
    <row r="94" spans="5:22" ht="3.75" customHeight="1" x14ac:dyDescent="0.35">
      <c r="V94" s="47"/>
    </row>
    <row r="95" spans="5:22" x14ac:dyDescent="0.35">
      <c r="E95" s="16" t="s">
        <v>43</v>
      </c>
      <c r="F95" s="16"/>
      <c r="H95" s="15"/>
      <c r="J95" s="14"/>
      <c r="L95" s="25"/>
      <c r="N95" s="25"/>
      <c r="P95" s="25"/>
      <c r="R95" s="25"/>
      <c r="T95" s="25"/>
      <c r="V95" s="61"/>
    </row>
    <row r="96" spans="5:22" ht="3.75" customHeight="1" x14ac:dyDescent="0.35">
      <c r="V96" s="47"/>
    </row>
    <row r="97" spans="2:37" x14ac:dyDescent="0.35">
      <c r="E97" s="142" t="s">
        <v>44</v>
      </c>
      <c r="F97" s="142"/>
      <c r="H97" s="15"/>
      <c r="J97" s="14"/>
      <c r="L97" s="25"/>
      <c r="N97" s="25"/>
      <c r="P97" s="25"/>
      <c r="R97" s="25"/>
      <c r="T97" s="25"/>
      <c r="V97" s="61"/>
    </row>
    <row r="98" spans="2:37" ht="3.75" customHeight="1" x14ac:dyDescent="0.35">
      <c r="V98" s="47"/>
    </row>
    <row r="99" spans="2:37" x14ac:dyDescent="0.35">
      <c r="E99" s="6">
        <v>9</v>
      </c>
      <c r="F99" s="34"/>
      <c r="H99" s="15"/>
      <c r="J99" s="14"/>
      <c r="L99" s="25"/>
      <c r="N99" s="25"/>
      <c r="P99" s="25"/>
      <c r="R99" s="25"/>
      <c r="T99" s="25"/>
      <c r="V99" s="61"/>
    </row>
    <row r="100" spans="2:37" ht="3.75" customHeight="1" x14ac:dyDescent="0.35">
      <c r="V100" s="47"/>
    </row>
    <row r="101" spans="2:37" x14ac:dyDescent="0.35">
      <c r="E101" s="6">
        <v>10</v>
      </c>
      <c r="F101" s="34"/>
      <c r="H101" s="15"/>
      <c r="J101" s="14"/>
      <c r="L101" s="26"/>
      <c r="N101" s="26"/>
      <c r="P101" s="26"/>
      <c r="R101" s="26"/>
      <c r="T101" s="26"/>
      <c r="V101" s="61"/>
    </row>
    <row r="102" spans="2:37" ht="3.75" customHeight="1" x14ac:dyDescent="0.35">
      <c r="V102" s="47"/>
    </row>
    <row r="103" spans="2:37" x14ac:dyDescent="0.35">
      <c r="D103" s="12"/>
      <c r="E103" s="12"/>
      <c r="F103" s="12" t="s">
        <v>11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55">
        <f>V69+V77+V79+V81+V91+V93+V95+V97+V99+V101</f>
        <v>0</v>
      </c>
      <c r="W103" s="40"/>
    </row>
    <row r="104" spans="2:37" x14ac:dyDescent="0.35">
      <c r="V104" s="41"/>
      <c r="W104" s="16"/>
      <c r="X104" s="16"/>
      <c r="Y104" s="16"/>
      <c r="Z104" s="16"/>
      <c r="AA104" s="16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2:37" ht="3.75" customHeight="1" x14ac:dyDescent="0.35">
      <c r="V105" s="16"/>
      <c r="W105" s="16"/>
      <c r="X105" s="16"/>
      <c r="Y105" s="16"/>
      <c r="Z105" s="16"/>
      <c r="AA105" s="16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2:37" ht="18.5" x14ac:dyDescent="0.45">
      <c r="B106" s="4"/>
      <c r="C106" s="140" t="s">
        <v>12</v>
      </c>
      <c r="D106" s="140"/>
      <c r="E106" s="140"/>
      <c r="F106" s="14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63">
        <f>V40+V65+V103</f>
        <v>0</v>
      </c>
      <c r="W106" s="42"/>
      <c r="X106" s="42"/>
      <c r="Y106" s="42"/>
      <c r="Z106" s="42"/>
      <c r="AA106" s="42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2:37" ht="3.75" customHeight="1" x14ac:dyDescent="0.4">
      <c r="V107" s="43"/>
      <c r="W107" s="43"/>
      <c r="X107" s="43"/>
      <c r="Y107" s="43"/>
      <c r="Z107" s="43"/>
      <c r="AA107" s="43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2:37" ht="17" x14ac:dyDescent="0.4">
      <c r="B108" s="4"/>
      <c r="C108" s="4"/>
      <c r="F108" s="4"/>
      <c r="H108" s="4"/>
      <c r="J108" s="4"/>
      <c r="L108" s="141" t="s">
        <v>56</v>
      </c>
      <c r="M108" s="141"/>
      <c r="N108" s="141"/>
      <c r="O108" s="141"/>
      <c r="P108" s="141"/>
      <c r="Q108" s="141"/>
      <c r="R108" s="141"/>
      <c r="S108" s="141"/>
      <c r="T108" s="141"/>
      <c r="V108" s="81">
        <f>V106-V91+P91-V97-V45-V47-V63-X108</f>
        <v>0</v>
      </c>
      <c r="W108" s="43"/>
      <c r="X108" s="137"/>
      <c r="Y108" s="138"/>
      <c r="Z108" s="43"/>
      <c r="AA108" s="43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2:37" ht="3.75" customHeight="1" x14ac:dyDescent="0.4">
      <c r="V109" s="43"/>
      <c r="W109" s="43"/>
      <c r="X109" s="43"/>
      <c r="Y109" s="43"/>
      <c r="Z109" s="43"/>
      <c r="AA109" s="43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2:37" ht="18.5" x14ac:dyDescent="0.45">
      <c r="B110" s="4"/>
      <c r="C110" s="140" t="s">
        <v>13</v>
      </c>
      <c r="D110" s="140"/>
      <c r="E110" s="140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67" t="s">
        <v>62</v>
      </c>
      <c r="Q110" s="68"/>
      <c r="R110" s="69"/>
      <c r="S110" s="35"/>
      <c r="T110" s="66" t="s">
        <v>63</v>
      </c>
      <c r="U110" s="10"/>
      <c r="V110" s="75">
        <f>V108*R110</f>
        <v>0</v>
      </c>
      <c r="W110" s="42"/>
      <c r="X110" s="65"/>
      <c r="Y110" s="65"/>
      <c r="Z110" s="65"/>
      <c r="AA110" s="42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:37" ht="3.75" customHeight="1" x14ac:dyDescent="0.4">
      <c r="V111" s="43"/>
      <c r="W111" s="43"/>
      <c r="X111" s="43"/>
      <c r="Y111" s="43"/>
      <c r="Z111" s="43"/>
      <c r="AA111" s="43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2:37" ht="18.5" x14ac:dyDescent="0.45">
      <c r="B112" s="4"/>
      <c r="C112" s="37" t="s">
        <v>14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0"/>
      <c r="V112" s="165">
        <f>V106+V110</f>
        <v>0</v>
      </c>
      <c r="W112" s="44"/>
      <c r="X112" s="44"/>
      <c r="Y112" s="44"/>
      <c r="Z112" s="44"/>
      <c r="AA112" s="4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28:37" ht="3.75" customHeight="1" x14ac:dyDescent="0.35"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28:37" x14ac:dyDescent="0.35"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8:37" x14ac:dyDescent="0.35"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28:37" x14ac:dyDescent="0.35"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21" spans="28:37" x14ac:dyDescent="0.35">
      <c r="AD121" t="s">
        <v>64</v>
      </c>
    </row>
  </sheetData>
  <mergeCells count="51">
    <mergeCell ref="C110:F110"/>
    <mergeCell ref="H2:V2"/>
    <mergeCell ref="J91:N91"/>
    <mergeCell ref="E93:H93"/>
    <mergeCell ref="E97:F97"/>
    <mergeCell ref="C106:F106"/>
    <mergeCell ref="L108:T108"/>
    <mergeCell ref="E69:F69"/>
    <mergeCell ref="L69:T69"/>
    <mergeCell ref="E71:F71"/>
    <mergeCell ref="E73:F73"/>
    <mergeCell ref="E75:F75"/>
    <mergeCell ref="E77:F77"/>
    <mergeCell ref="E47:F47"/>
    <mergeCell ref="J50:P50"/>
    <mergeCell ref="J52:P52"/>
    <mergeCell ref="X108:Y108"/>
    <mergeCell ref="E79:F79"/>
    <mergeCell ref="E81:F81"/>
    <mergeCell ref="J83:L83"/>
    <mergeCell ref="E85:F85"/>
    <mergeCell ref="E87:F87"/>
    <mergeCell ref="E89:F89"/>
    <mergeCell ref="P59:T59"/>
    <mergeCell ref="P63:T63"/>
    <mergeCell ref="A67:F67"/>
    <mergeCell ref="E32:F32"/>
    <mergeCell ref="E34:F34"/>
    <mergeCell ref="E36:F36"/>
    <mergeCell ref="X38:Z38"/>
    <mergeCell ref="A42:F42"/>
    <mergeCell ref="E45:F45"/>
    <mergeCell ref="E20:F20"/>
    <mergeCell ref="E22:F22"/>
    <mergeCell ref="E24:F24"/>
    <mergeCell ref="E26:F26"/>
    <mergeCell ref="E28:F28"/>
    <mergeCell ref="E30:F30"/>
    <mergeCell ref="B12:C12"/>
    <mergeCell ref="E12:F12"/>
    <mergeCell ref="B14:C14"/>
    <mergeCell ref="E14:F14"/>
    <mergeCell ref="B16:C16"/>
    <mergeCell ref="E16:F16"/>
    <mergeCell ref="B10:C10"/>
    <mergeCell ref="E10:F10"/>
    <mergeCell ref="B2:F2"/>
    <mergeCell ref="B3:F3"/>
    <mergeCell ref="B4:F4"/>
    <mergeCell ref="B5:F5"/>
    <mergeCell ref="E8:F8"/>
  </mergeCells>
  <dataValidations count="2">
    <dataValidation type="list" allowBlank="1" showInputMessage="1" showErrorMessage="1" sqref="R110" xr:uid="{00000000-0002-0000-0100-000000000000}">
      <formula1>"55.5, 54.5, 45, 46, 27, 26, 25, 17,16, 8, 0"</formula1>
    </dataValidation>
    <dataValidation type="list" allowBlank="1" showInputMessage="1" showErrorMessage="1" sqref="R29 R11 R13 R15 R23 R25 R27 R31 R33 R35" xr:uid="{00000000-0002-0000-0100-000001000000}">
      <formula1>"22.3%,29.2%,35.7%,36.9%,46.4%,39%,12.3%,5.9%,11.7%,9.2%,4.8%,28.5%,35%,16.2%,10%,4.2%,22.5%,28.3%,36%,36.6%,47%,17.4%,10.2%,4.3%,22.7%,28%,48%,17.5%,10.5%,11%,8.7%"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21"/>
  <sheetViews>
    <sheetView topLeftCell="I90" workbookViewId="0">
      <selection activeCell="V112" sqref="V112"/>
    </sheetView>
  </sheetViews>
  <sheetFormatPr defaultColWidth="9.1796875" defaultRowHeight="14.5" x14ac:dyDescent="0.35"/>
  <cols>
    <col min="1" max="1" width="0.7265625" customWidth="1"/>
    <col min="2" max="2" width="20" customWidth="1"/>
    <col min="3" max="3" width="7.1796875" customWidth="1"/>
    <col min="4" max="4" width="0.7265625" customWidth="1"/>
    <col min="5" max="5" width="3" customWidth="1"/>
    <col min="6" max="6" width="21.54296875" customWidth="1"/>
    <col min="7" max="7" width="0.7265625" customWidth="1"/>
    <col min="8" max="8" width="13.54296875" customWidth="1"/>
    <col min="9" max="9" width="0.7265625" customWidth="1"/>
    <col min="10" max="10" width="7.1796875" customWidth="1"/>
    <col min="11" max="11" width="0.7265625" customWidth="1"/>
    <col min="12" max="12" width="7.1796875" customWidth="1"/>
    <col min="13" max="13" width="0.7265625" customWidth="1"/>
    <col min="14" max="14" width="7.1796875" customWidth="1"/>
    <col min="15" max="15" width="0.7265625" customWidth="1"/>
    <col min="16" max="16" width="13.26953125" customWidth="1"/>
    <col min="17" max="17" width="0.7265625" customWidth="1"/>
    <col min="18" max="18" width="7.81640625" customWidth="1"/>
    <col min="19" max="19" width="0.7265625" customWidth="1"/>
    <col min="20" max="20" width="12" customWidth="1"/>
    <col min="21" max="21" width="0.7265625" customWidth="1"/>
    <col min="22" max="22" width="14.26953125" customWidth="1"/>
    <col min="23" max="23" width="0.7265625" customWidth="1"/>
    <col min="24" max="24" width="4" customWidth="1"/>
    <col min="25" max="25" width="5.26953125" customWidth="1"/>
    <col min="26" max="26" width="3.453125" customWidth="1"/>
    <col min="27" max="27" width="0.7265625" customWidth="1"/>
    <col min="28" max="28" width="14.26953125" customWidth="1"/>
    <col min="29" max="29" width="0.7265625" customWidth="1"/>
    <col min="30" max="30" width="14.26953125" customWidth="1"/>
    <col min="31" max="31" width="0.7265625" customWidth="1"/>
    <col min="32" max="32" width="14.26953125" customWidth="1"/>
    <col min="33" max="33" width="0.7265625" customWidth="1"/>
    <col min="34" max="34" width="14.26953125" customWidth="1"/>
    <col min="35" max="35" width="0.7265625" customWidth="1"/>
    <col min="36" max="36" width="16" customWidth="1"/>
  </cols>
  <sheetData>
    <row r="1" spans="1:36" ht="3.75" customHeight="1" x14ac:dyDescent="0.35"/>
    <row r="2" spans="1:36" ht="28.5" customHeight="1" thickBot="1" x14ac:dyDescent="0.4">
      <c r="B2" s="139" t="s">
        <v>20</v>
      </c>
      <c r="C2" s="139"/>
      <c r="D2" s="139"/>
      <c r="E2" s="139"/>
      <c r="F2" s="139"/>
      <c r="G2" s="5"/>
      <c r="H2" s="155" t="s">
        <v>3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thickTop="1" x14ac:dyDescent="0.35">
      <c r="B3" s="142" t="s">
        <v>15</v>
      </c>
      <c r="C3" s="142"/>
      <c r="D3" s="142"/>
      <c r="E3" s="142"/>
      <c r="F3" s="142"/>
      <c r="G3" s="6"/>
      <c r="H3" s="6"/>
      <c r="I3" s="6"/>
      <c r="J3" s="6"/>
      <c r="K3" s="6"/>
      <c r="L3" s="6"/>
      <c r="M3" s="6"/>
      <c r="N3" s="6"/>
      <c r="O3" s="6"/>
    </row>
    <row r="4" spans="1:36" x14ac:dyDescent="0.35">
      <c r="B4" s="143" t="s">
        <v>16</v>
      </c>
      <c r="C4" s="143"/>
      <c r="D4" s="143"/>
      <c r="E4" s="143"/>
      <c r="F4" s="143"/>
      <c r="G4" s="7"/>
      <c r="H4" s="49" t="s">
        <v>58</v>
      </c>
      <c r="I4" s="50"/>
      <c r="J4" s="49" t="s">
        <v>59</v>
      </c>
      <c r="K4" s="49"/>
      <c r="L4" s="49" t="s">
        <v>60</v>
      </c>
      <c r="M4" s="49"/>
      <c r="N4" s="49" t="s">
        <v>61</v>
      </c>
      <c r="O4" s="7"/>
    </row>
    <row r="5" spans="1:36" x14ac:dyDescent="0.35">
      <c r="B5" s="142" t="s">
        <v>17</v>
      </c>
      <c r="C5" s="142"/>
      <c r="D5" s="142"/>
      <c r="E5" s="142"/>
      <c r="F5" s="142"/>
      <c r="G5" s="6"/>
      <c r="H5" s="34"/>
      <c r="I5" s="34"/>
      <c r="J5" s="45">
        <f>H5*0.12</f>
        <v>0</v>
      </c>
      <c r="K5" s="45"/>
      <c r="L5" s="45">
        <f>H5*0.09</f>
        <v>0</v>
      </c>
      <c r="M5" s="45"/>
      <c r="N5" s="45">
        <f>H5*0.03</f>
        <v>0</v>
      </c>
      <c r="O5" s="6"/>
      <c r="P5" s="6"/>
      <c r="Q5" s="6"/>
      <c r="R5" s="6"/>
      <c r="S5" s="6"/>
      <c r="T5" s="6"/>
      <c r="U5" s="6"/>
      <c r="V5" s="6"/>
      <c r="W5" s="6"/>
    </row>
    <row r="6" spans="1:36" ht="19.5" customHeight="1" thickBot="1" x14ac:dyDescent="0.45">
      <c r="A6" s="29" t="s">
        <v>23</v>
      </c>
      <c r="B6" s="80"/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36" ht="3.75" customHeight="1" thickTop="1" x14ac:dyDescent="0.35"/>
    <row r="8" spans="1:36" ht="39.5" x14ac:dyDescent="0.35">
      <c r="B8" s="31" t="s">
        <v>21</v>
      </c>
      <c r="C8" s="21"/>
      <c r="E8" s="133" t="s">
        <v>7</v>
      </c>
      <c r="F8" s="133"/>
      <c r="H8" s="21" t="s">
        <v>8</v>
      </c>
      <c r="J8" s="21" t="s">
        <v>48</v>
      </c>
      <c r="L8" s="21" t="s">
        <v>49</v>
      </c>
      <c r="N8" s="21" t="s">
        <v>51</v>
      </c>
      <c r="P8" s="21" t="s">
        <v>9</v>
      </c>
      <c r="R8" s="21" t="s">
        <v>57</v>
      </c>
      <c r="T8" s="21" t="s">
        <v>10</v>
      </c>
      <c r="V8" s="54" t="s">
        <v>3</v>
      </c>
    </row>
    <row r="9" spans="1:36" ht="3.75" customHeight="1" x14ac:dyDescent="0.35">
      <c r="N9" t="s">
        <v>50</v>
      </c>
      <c r="V9" s="47"/>
    </row>
    <row r="10" spans="1:36" x14ac:dyDescent="0.35">
      <c r="B10" s="137"/>
      <c r="C10" s="138"/>
      <c r="E10" s="137"/>
      <c r="F10" s="138"/>
      <c r="H10" s="20"/>
      <c r="J10" s="20"/>
      <c r="L10" s="20"/>
      <c r="N10" s="20"/>
      <c r="P10" s="46">
        <f>H10*J10/12+H10*L10/9+H10*N10/9</f>
        <v>0</v>
      </c>
      <c r="R10" s="70"/>
      <c r="T10" s="46">
        <f>R10*P10</f>
        <v>0</v>
      </c>
      <c r="V10" s="46">
        <f>P10+T10</f>
        <v>0</v>
      </c>
    </row>
    <row r="11" spans="1:36" ht="3.75" customHeight="1" x14ac:dyDescent="0.35">
      <c r="N11" s="10"/>
      <c r="O11" s="10"/>
      <c r="P11" s="108"/>
      <c r="Q11" s="108"/>
      <c r="R11" s="10"/>
      <c r="S11" s="108"/>
      <c r="T11" s="108"/>
      <c r="V11" s="47"/>
    </row>
    <row r="12" spans="1:36" x14ac:dyDescent="0.35">
      <c r="B12" s="137"/>
      <c r="C12" s="138"/>
      <c r="E12" s="137"/>
      <c r="F12" s="138"/>
      <c r="H12" s="20"/>
      <c r="J12" s="20"/>
      <c r="L12" s="20"/>
      <c r="N12" s="20"/>
      <c r="P12" s="46">
        <f>H12*J12/12+H12*L12/9+H12*N12/9</f>
        <v>0</v>
      </c>
      <c r="R12" s="70"/>
      <c r="T12" s="46">
        <f t="shared" ref="T12:T16" si="0">R12*P12</f>
        <v>0</v>
      </c>
      <c r="V12" s="46">
        <f t="shared" ref="V12:V16" si="1">P12+T12</f>
        <v>0</v>
      </c>
    </row>
    <row r="13" spans="1:36" ht="3.75" customHeight="1" x14ac:dyDescent="0.35">
      <c r="N13" s="10"/>
      <c r="O13" s="10"/>
      <c r="P13" s="10"/>
      <c r="Q13" s="10"/>
      <c r="R13" s="10"/>
      <c r="S13" s="10"/>
      <c r="T13" s="10"/>
      <c r="V13" s="47"/>
    </row>
    <row r="14" spans="1:36" x14ac:dyDescent="0.35">
      <c r="B14" s="137"/>
      <c r="C14" s="138"/>
      <c r="E14" s="137"/>
      <c r="F14" s="138"/>
      <c r="H14" s="20"/>
      <c r="J14" s="20"/>
      <c r="L14" s="20"/>
      <c r="N14" s="20"/>
      <c r="P14" s="46">
        <f>H14*J14/12+H14*L14/9+H14*N14/9</f>
        <v>0</v>
      </c>
      <c r="R14" s="70"/>
      <c r="T14" s="46">
        <f t="shared" si="0"/>
        <v>0</v>
      </c>
      <c r="V14" s="46">
        <f t="shared" si="1"/>
        <v>0</v>
      </c>
    </row>
    <row r="15" spans="1:36" ht="3.75" customHeight="1" x14ac:dyDescent="0.35">
      <c r="N15" s="10"/>
      <c r="O15" s="10"/>
      <c r="P15" s="10"/>
      <c r="Q15" s="10"/>
      <c r="R15" s="10"/>
      <c r="S15" s="10"/>
      <c r="T15" s="10"/>
      <c r="V15" s="47"/>
    </row>
    <row r="16" spans="1:36" x14ac:dyDescent="0.35">
      <c r="B16" s="137"/>
      <c r="C16" s="138"/>
      <c r="E16" s="137"/>
      <c r="F16" s="138"/>
      <c r="H16" s="20"/>
      <c r="J16" s="20"/>
      <c r="L16" s="20"/>
      <c r="N16" s="20"/>
      <c r="P16" s="46">
        <f>H16*J16/12+H16*L16/9+H16*N16/9</f>
        <v>0</v>
      </c>
      <c r="R16" s="70"/>
      <c r="T16" s="46">
        <f t="shared" si="0"/>
        <v>0</v>
      </c>
      <c r="V16" s="46">
        <f t="shared" si="1"/>
        <v>0</v>
      </c>
    </row>
    <row r="17" spans="2:23" ht="3.75" customHeight="1" x14ac:dyDescent="0.35">
      <c r="P17" s="47"/>
      <c r="R17" s="71"/>
      <c r="T17" s="47"/>
      <c r="V17" s="47"/>
    </row>
    <row r="18" spans="2:23" x14ac:dyDescent="0.35">
      <c r="B18" s="15"/>
      <c r="C18" s="15"/>
      <c r="F18" s="12" t="s">
        <v>18</v>
      </c>
      <c r="G18" s="12"/>
      <c r="H18" s="51"/>
      <c r="I18" s="12"/>
      <c r="J18" s="51"/>
      <c r="K18" s="12"/>
      <c r="L18" s="51"/>
      <c r="M18" s="12"/>
      <c r="N18" s="51"/>
      <c r="O18" s="12"/>
      <c r="P18" s="48"/>
      <c r="Q18" s="12"/>
      <c r="R18" s="72"/>
      <c r="S18" s="12"/>
      <c r="T18" s="48"/>
      <c r="V18" s="55">
        <f>SUM(V10:V16)</f>
        <v>0</v>
      </c>
      <c r="W18" s="16"/>
    </row>
    <row r="19" spans="2:23" x14ac:dyDescent="0.35">
      <c r="B19" s="15"/>
      <c r="C19" s="15"/>
      <c r="F19" s="1"/>
      <c r="H19" s="1"/>
      <c r="J19" s="1"/>
      <c r="L19" s="1"/>
      <c r="N19" s="1"/>
      <c r="P19" s="53"/>
      <c r="R19" s="73"/>
      <c r="T19" s="53"/>
      <c r="V19" s="53"/>
    </row>
    <row r="20" spans="2:23" ht="39.5" x14ac:dyDescent="0.35">
      <c r="B20" s="6" t="s">
        <v>22</v>
      </c>
      <c r="C20" s="17"/>
      <c r="E20" s="148" t="s">
        <v>7</v>
      </c>
      <c r="F20" s="148"/>
      <c r="H20" s="13" t="s">
        <v>8</v>
      </c>
      <c r="J20" s="52" t="s">
        <v>48</v>
      </c>
      <c r="L20" s="21" t="s">
        <v>49</v>
      </c>
      <c r="N20" s="21" t="s">
        <v>51</v>
      </c>
      <c r="P20" s="54" t="s">
        <v>9</v>
      </c>
      <c r="R20" s="74" t="s">
        <v>57</v>
      </c>
      <c r="T20" s="54" t="s">
        <v>10</v>
      </c>
      <c r="V20" s="56" t="s">
        <v>3</v>
      </c>
    </row>
    <row r="21" spans="2:23" ht="3.75" customHeight="1" x14ac:dyDescent="0.35">
      <c r="P21" s="47"/>
      <c r="R21" s="71"/>
      <c r="T21" s="47"/>
      <c r="V21" s="47"/>
    </row>
    <row r="22" spans="2:23" x14ac:dyDescent="0.35">
      <c r="B22" s="18"/>
      <c r="C22" s="19"/>
      <c r="E22" s="137"/>
      <c r="F22" s="138"/>
      <c r="H22" s="20"/>
      <c r="J22" s="20"/>
      <c r="L22" s="20"/>
      <c r="N22" s="20"/>
      <c r="P22" s="46">
        <f>H22*J22/12+H22*L22/9+H22*N22/9</f>
        <v>0</v>
      </c>
      <c r="R22" s="70"/>
      <c r="T22" s="46">
        <f>P22*R22</f>
        <v>0</v>
      </c>
      <c r="V22" s="46">
        <f>P22+T22</f>
        <v>0</v>
      </c>
    </row>
    <row r="23" spans="2:23" ht="3.75" customHeight="1" x14ac:dyDescent="0.35">
      <c r="P23" s="108" t="s">
        <v>96</v>
      </c>
      <c r="Q23" s="108"/>
      <c r="R23" s="10"/>
      <c r="S23" s="108"/>
      <c r="T23" s="108"/>
      <c r="V23" s="47"/>
    </row>
    <row r="24" spans="2:23" x14ac:dyDescent="0.35">
      <c r="B24" s="18"/>
      <c r="C24" s="19"/>
      <c r="E24" s="137"/>
      <c r="F24" s="138"/>
      <c r="H24" s="20"/>
      <c r="J24" s="20"/>
      <c r="L24" s="20"/>
      <c r="N24" s="20"/>
      <c r="P24" s="46">
        <f>H24*J24/12+H24*L24/9+H24*N24/9</f>
        <v>0</v>
      </c>
      <c r="R24" s="70"/>
      <c r="T24" s="46">
        <f t="shared" ref="T24:T36" si="2">P24*R24</f>
        <v>0</v>
      </c>
      <c r="V24" s="46">
        <f t="shared" ref="V24:V36" si="3">P24+T24</f>
        <v>0</v>
      </c>
    </row>
    <row r="25" spans="2:23" ht="3.75" customHeight="1" x14ac:dyDescent="0.35">
      <c r="P25" s="108"/>
      <c r="Q25" s="108"/>
      <c r="R25" s="10"/>
      <c r="S25" s="108"/>
      <c r="T25" s="108"/>
      <c r="V25" s="47"/>
    </row>
    <row r="26" spans="2:23" x14ac:dyDescent="0.35">
      <c r="B26" s="18"/>
      <c r="C26" s="19"/>
      <c r="E26" s="137"/>
      <c r="F26" s="138"/>
      <c r="H26" s="20"/>
      <c r="J26" s="20"/>
      <c r="L26" s="20"/>
      <c r="N26" s="20"/>
      <c r="P26" s="46">
        <f>H26*J26/12+H26*L26/9+H26*N26/9</f>
        <v>0</v>
      </c>
      <c r="R26" s="70"/>
      <c r="T26" s="46">
        <f t="shared" si="2"/>
        <v>0</v>
      </c>
      <c r="V26" s="46">
        <f t="shared" si="3"/>
        <v>0</v>
      </c>
    </row>
    <row r="27" spans="2:23" ht="3.75" customHeight="1" x14ac:dyDescent="0.35">
      <c r="P27" s="108"/>
      <c r="Q27" s="108"/>
      <c r="R27" s="10"/>
      <c r="S27" s="108"/>
      <c r="T27" s="108"/>
      <c r="V27" s="47"/>
    </row>
    <row r="28" spans="2:23" x14ac:dyDescent="0.35">
      <c r="B28" s="18"/>
      <c r="C28" s="19"/>
      <c r="E28" s="137"/>
      <c r="F28" s="138"/>
      <c r="H28" s="20"/>
      <c r="J28" s="20"/>
      <c r="L28" s="20"/>
      <c r="N28" s="20"/>
      <c r="P28" s="46">
        <f>H28*J28/12+H28*L28/9+H28*N28/9</f>
        <v>0</v>
      </c>
      <c r="R28" s="70"/>
      <c r="T28" s="46">
        <f t="shared" si="2"/>
        <v>0</v>
      </c>
      <c r="V28" s="46">
        <f t="shared" si="3"/>
        <v>0</v>
      </c>
    </row>
    <row r="29" spans="2:23" ht="3.75" customHeight="1" x14ac:dyDescent="0.35">
      <c r="P29" s="108"/>
      <c r="Q29" s="108"/>
      <c r="S29" s="108"/>
      <c r="T29" s="108"/>
      <c r="V29" s="47"/>
    </row>
    <row r="30" spans="2:23" x14ac:dyDescent="0.35">
      <c r="B30" s="18"/>
      <c r="C30" s="19"/>
      <c r="E30" s="137"/>
      <c r="F30" s="138"/>
      <c r="H30" s="20"/>
      <c r="J30" s="20"/>
      <c r="L30" s="20"/>
      <c r="N30" s="20"/>
      <c r="P30" s="46">
        <f>H30*J30/12+H30*L30/9+H30*N30/9</f>
        <v>0</v>
      </c>
      <c r="R30" s="70"/>
      <c r="T30" s="46">
        <f t="shared" si="2"/>
        <v>0</v>
      </c>
      <c r="V30" s="46">
        <f t="shared" si="3"/>
        <v>0</v>
      </c>
    </row>
    <row r="31" spans="2:23" ht="3.75" customHeight="1" x14ac:dyDescent="0.35">
      <c r="P31" s="108"/>
      <c r="Q31" s="108"/>
      <c r="R31" s="10"/>
      <c r="S31" s="108"/>
      <c r="T31" s="108"/>
      <c r="V31" s="47"/>
    </row>
    <row r="32" spans="2:23" x14ac:dyDescent="0.35">
      <c r="B32" s="18"/>
      <c r="C32" s="19"/>
      <c r="E32" s="137"/>
      <c r="F32" s="138"/>
      <c r="H32" s="20"/>
      <c r="J32" s="20"/>
      <c r="L32" s="20"/>
      <c r="N32" s="20"/>
      <c r="P32" s="46">
        <f>H32*J32/12+H32*L32/9+H32*N32/9</f>
        <v>0</v>
      </c>
      <c r="R32" s="70"/>
      <c r="T32" s="46">
        <f t="shared" si="2"/>
        <v>0</v>
      </c>
      <c r="V32" s="46">
        <f t="shared" si="3"/>
        <v>0</v>
      </c>
    </row>
    <row r="33" spans="1:26" ht="3.75" customHeight="1" x14ac:dyDescent="0.35">
      <c r="P33" s="108"/>
      <c r="Q33" s="108"/>
      <c r="R33" s="10"/>
      <c r="S33" s="108"/>
      <c r="T33" s="108"/>
      <c r="V33" s="47"/>
    </row>
    <row r="34" spans="1:26" x14ac:dyDescent="0.35">
      <c r="B34" s="18"/>
      <c r="C34" s="19"/>
      <c r="E34" s="137"/>
      <c r="F34" s="138"/>
      <c r="H34" s="20"/>
      <c r="J34" s="20"/>
      <c r="L34" s="20"/>
      <c r="N34" s="20"/>
      <c r="P34" s="46">
        <f>H34*J34/12+H34*L34/9+H34*N34/9</f>
        <v>0</v>
      </c>
      <c r="R34" s="70"/>
      <c r="T34" s="46">
        <f t="shared" si="2"/>
        <v>0</v>
      </c>
      <c r="V34" s="46">
        <f t="shared" si="3"/>
        <v>0</v>
      </c>
    </row>
    <row r="35" spans="1:26" ht="3.75" customHeight="1" x14ac:dyDescent="0.35">
      <c r="P35" s="108"/>
      <c r="Q35" s="108"/>
      <c r="R35" s="10"/>
      <c r="S35" s="108"/>
      <c r="T35" s="108"/>
      <c r="V35" s="47"/>
    </row>
    <row r="36" spans="1:26" x14ac:dyDescent="0.35">
      <c r="B36" s="18"/>
      <c r="C36" s="19"/>
      <c r="E36" s="137"/>
      <c r="F36" s="138"/>
      <c r="H36" s="20"/>
      <c r="J36" s="20"/>
      <c r="L36" s="20"/>
      <c r="N36" s="20"/>
      <c r="P36" s="46">
        <f>H36*J36/12+H36*L36/9+H36*N36/9</f>
        <v>0</v>
      </c>
      <c r="R36" s="70"/>
      <c r="T36" s="46">
        <f t="shared" si="2"/>
        <v>0</v>
      </c>
      <c r="V36" s="46">
        <f t="shared" si="3"/>
        <v>0</v>
      </c>
    </row>
    <row r="37" spans="1:26" ht="3.75" customHeight="1" x14ac:dyDescent="0.35">
      <c r="V37" s="47"/>
    </row>
    <row r="38" spans="1:26" x14ac:dyDescent="0.35">
      <c r="F38" s="8" t="s">
        <v>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V38" s="55">
        <f>SUM(V22:V36)</f>
        <v>0</v>
      </c>
      <c r="W38" s="16"/>
      <c r="X38" s="154"/>
      <c r="Y38" s="154"/>
      <c r="Z38" s="154"/>
    </row>
    <row r="39" spans="1:26" ht="3.75" customHeight="1" x14ac:dyDescent="0.35">
      <c r="V39" s="57"/>
      <c r="W39" s="16"/>
    </row>
    <row r="40" spans="1:26" x14ac:dyDescent="0.35">
      <c r="B40" s="10"/>
      <c r="C40" s="10"/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58">
        <f>V18+V38</f>
        <v>0</v>
      </c>
      <c r="W40" s="16"/>
    </row>
    <row r="42" spans="1:26" ht="17.5" thickBot="1" x14ac:dyDescent="0.45">
      <c r="A42" s="145" t="s">
        <v>53</v>
      </c>
      <c r="B42" s="145"/>
      <c r="C42" s="145"/>
      <c r="D42" s="145"/>
      <c r="E42" s="145"/>
      <c r="F42" s="14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6" ht="26.25" customHeight="1" thickTop="1" x14ac:dyDescent="0.35">
      <c r="C43" t="s">
        <v>25</v>
      </c>
      <c r="F43" s="13"/>
      <c r="H43" s="13" t="s">
        <v>31</v>
      </c>
      <c r="J43" s="13" t="s">
        <v>36</v>
      </c>
      <c r="L43" s="13"/>
      <c r="N43" s="13"/>
      <c r="P43" s="13"/>
      <c r="R43" s="13"/>
      <c r="T43" s="13"/>
      <c r="V43" s="13" t="s">
        <v>3</v>
      </c>
    </row>
    <row r="44" spans="1:26" ht="3.75" customHeight="1" x14ac:dyDescent="0.35"/>
    <row r="45" spans="1:26" x14ac:dyDescent="0.35">
      <c r="E45" s="137"/>
      <c r="F45" s="138"/>
      <c r="H45" s="20"/>
      <c r="J45" s="20"/>
      <c r="V45" s="20">
        <f>H45*J45</f>
        <v>0</v>
      </c>
    </row>
    <row r="46" spans="1:26" ht="3.75" customHeight="1" x14ac:dyDescent="0.35"/>
    <row r="47" spans="1:26" x14ac:dyDescent="0.35">
      <c r="E47" s="137"/>
      <c r="F47" s="138"/>
      <c r="H47" s="23"/>
      <c r="J47" s="23"/>
      <c r="V47" s="20">
        <f>H47*J47</f>
        <v>0</v>
      </c>
    </row>
    <row r="48" spans="1:26" x14ac:dyDescent="0.35">
      <c r="C48" s="6" t="s">
        <v>26</v>
      </c>
      <c r="D48" s="6"/>
      <c r="E48" s="6"/>
      <c r="F48" s="6"/>
      <c r="G48" s="6"/>
      <c r="H48" s="6"/>
      <c r="I48" s="6"/>
      <c r="J48" s="77" t="s">
        <v>66</v>
      </c>
      <c r="K48" s="77"/>
      <c r="L48" s="77"/>
      <c r="M48" s="77"/>
      <c r="N48" s="77"/>
      <c r="O48" s="77"/>
      <c r="P48" s="77"/>
      <c r="Q48" s="6"/>
      <c r="R48" s="6"/>
      <c r="S48" s="6"/>
      <c r="T48" s="6"/>
      <c r="U48" s="6"/>
      <c r="V48" s="6"/>
      <c r="W48" s="6"/>
    </row>
    <row r="49" spans="3:23" ht="3.75" customHeight="1" x14ac:dyDescent="0.35"/>
    <row r="50" spans="3:23" x14ac:dyDescent="0.35">
      <c r="C50" s="16"/>
      <c r="F50" s="24" t="s">
        <v>28</v>
      </c>
      <c r="H50" s="20"/>
      <c r="J50" s="151"/>
      <c r="K50" s="151"/>
      <c r="L50" s="151"/>
      <c r="M50" s="151"/>
      <c r="N50" s="151"/>
      <c r="O50" s="151"/>
      <c r="P50" s="151"/>
    </row>
    <row r="51" spans="3:23" ht="3.75" customHeight="1" x14ac:dyDescent="0.35"/>
    <row r="52" spans="3:23" x14ac:dyDescent="0.35">
      <c r="C52" s="16"/>
      <c r="F52" s="24" t="s">
        <v>29</v>
      </c>
      <c r="H52" s="20"/>
      <c r="J52" s="151"/>
      <c r="K52" s="151"/>
      <c r="L52" s="151"/>
      <c r="M52" s="151"/>
      <c r="N52" s="151"/>
      <c r="O52" s="151"/>
      <c r="P52" s="151"/>
      <c r="T52" s="24" t="s">
        <v>45</v>
      </c>
      <c r="V52" s="20">
        <f>H50+H52</f>
        <v>0</v>
      </c>
    </row>
    <row r="53" spans="3:23" x14ac:dyDescent="0.35">
      <c r="C53" s="6" t="s">
        <v>27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3:23" ht="3.75" customHeight="1" x14ac:dyDescent="0.35"/>
    <row r="55" spans="3:23" x14ac:dyDescent="0.35">
      <c r="C55" s="16"/>
      <c r="F55" s="24" t="s">
        <v>32</v>
      </c>
      <c r="H55" s="20"/>
    </row>
    <row r="56" spans="3:23" ht="3.75" customHeight="1" x14ac:dyDescent="0.35"/>
    <row r="57" spans="3:23" x14ac:dyDescent="0.35">
      <c r="C57" s="16"/>
      <c r="F57" s="24" t="s">
        <v>33</v>
      </c>
      <c r="H57" s="20"/>
    </row>
    <row r="58" spans="3:23" ht="3.75" customHeight="1" x14ac:dyDescent="0.35"/>
    <row r="59" spans="3:23" x14ac:dyDescent="0.35">
      <c r="C59" s="16"/>
      <c r="F59" s="24" t="s">
        <v>6</v>
      </c>
      <c r="H59" s="20"/>
      <c r="P59" s="144" t="s">
        <v>52</v>
      </c>
      <c r="Q59" s="144"/>
      <c r="R59" s="144"/>
      <c r="S59" s="144"/>
      <c r="T59" s="144"/>
    </row>
    <row r="60" spans="3:23" ht="3.75" customHeight="1" x14ac:dyDescent="0.35"/>
    <row r="61" spans="3:23" x14ac:dyDescent="0.35">
      <c r="C61" s="16"/>
      <c r="F61" s="24" t="s">
        <v>35</v>
      </c>
      <c r="H61" s="20"/>
      <c r="J61" s="24"/>
      <c r="K61" s="24"/>
      <c r="L61" s="24"/>
      <c r="M61" s="24"/>
      <c r="N61" s="24"/>
      <c r="O61" s="24"/>
      <c r="P61" s="24"/>
      <c r="R61" s="24"/>
      <c r="T61" s="28"/>
    </row>
    <row r="62" spans="3:23" ht="3.75" customHeight="1" x14ac:dyDescent="0.35"/>
    <row r="63" spans="3:23" x14ac:dyDescent="0.35">
      <c r="C63" s="16"/>
      <c r="F63" s="24" t="s">
        <v>34</v>
      </c>
      <c r="H63" s="20"/>
      <c r="J63" s="24"/>
      <c r="K63" s="24"/>
      <c r="L63" s="24"/>
      <c r="M63" s="24"/>
      <c r="N63" s="24"/>
      <c r="O63" s="24"/>
      <c r="P63" s="144" t="s">
        <v>46</v>
      </c>
      <c r="Q63" s="144"/>
      <c r="R63" s="144"/>
      <c r="S63" s="144"/>
      <c r="T63" s="144"/>
      <c r="V63" s="20">
        <f>(H55+H57+H59+H61+H63)*T61</f>
        <v>0</v>
      </c>
    </row>
    <row r="64" spans="3:23" ht="3.75" customHeight="1" x14ac:dyDescent="0.35"/>
    <row r="65" spans="1:23" x14ac:dyDescent="0.35">
      <c r="F65" s="12" t="s">
        <v>11</v>
      </c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2"/>
      <c r="S65" s="8"/>
      <c r="T65" s="12"/>
      <c r="V65" s="38">
        <f>SUM(V45+V47+V52+V63)</f>
        <v>0</v>
      </c>
      <c r="W65" s="16"/>
    </row>
    <row r="67" spans="1:23" ht="17.5" thickBot="1" x14ac:dyDescent="0.45">
      <c r="A67" s="145" t="s">
        <v>24</v>
      </c>
      <c r="B67" s="145"/>
      <c r="C67" s="145"/>
      <c r="D67" s="145"/>
      <c r="E67" s="145"/>
      <c r="F67" s="14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2"/>
      <c r="W67" s="11"/>
    </row>
    <row r="68" spans="1:23" ht="26.25" customHeight="1" thickTop="1" x14ac:dyDescent="0.35">
      <c r="C68" s="16" t="s">
        <v>37</v>
      </c>
      <c r="F68" s="13"/>
      <c r="H68" s="13"/>
      <c r="J68" s="13"/>
      <c r="L68" s="13"/>
      <c r="N68" s="13"/>
      <c r="P68" s="13"/>
      <c r="R68" s="13"/>
      <c r="T68" s="13"/>
      <c r="V68" s="56" t="s">
        <v>3</v>
      </c>
    </row>
    <row r="69" spans="1:23" x14ac:dyDescent="0.35">
      <c r="E69" s="142" t="s">
        <v>38</v>
      </c>
      <c r="F69" s="142"/>
      <c r="G69" s="16"/>
      <c r="H69" s="17" t="s">
        <v>31</v>
      </c>
      <c r="I69" s="16"/>
      <c r="J69" s="17" t="s">
        <v>36</v>
      </c>
      <c r="K69" s="16"/>
      <c r="L69" s="144" t="s">
        <v>47</v>
      </c>
      <c r="M69" s="144"/>
      <c r="N69" s="144"/>
      <c r="O69" s="144"/>
      <c r="P69" s="144"/>
      <c r="Q69" s="144"/>
      <c r="R69" s="144"/>
      <c r="S69" s="144"/>
      <c r="T69" s="144"/>
      <c r="U69" s="16"/>
      <c r="V69" s="46">
        <f>H71*J71+H73*J73+H75*J75</f>
        <v>0</v>
      </c>
      <c r="W69" s="16"/>
    </row>
    <row r="70" spans="1:23" ht="3.75" customHeight="1" x14ac:dyDescent="0.35">
      <c r="V70" s="47"/>
    </row>
    <row r="71" spans="1:23" x14ac:dyDescent="0.35">
      <c r="E71" s="137"/>
      <c r="F71" s="138"/>
      <c r="H71" s="23"/>
      <c r="J71" s="27"/>
      <c r="L71" s="14"/>
      <c r="N71" s="14"/>
      <c r="P71" s="14"/>
      <c r="R71" s="14"/>
      <c r="T71" s="14"/>
      <c r="V71" s="60"/>
    </row>
    <row r="72" spans="1:23" ht="3.75" customHeight="1" x14ac:dyDescent="0.35">
      <c r="V72" s="47"/>
    </row>
    <row r="73" spans="1:23" x14ac:dyDescent="0.35">
      <c r="E73" s="137"/>
      <c r="F73" s="138"/>
      <c r="H73" s="23"/>
      <c r="J73" s="27"/>
      <c r="L73" s="14"/>
      <c r="N73" s="14"/>
      <c r="P73" s="14"/>
      <c r="R73" s="14"/>
      <c r="T73" s="14"/>
      <c r="V73" s="60"/>
    </row>
    <row r="74" spans="1:23" ht="3.75" customHeight="1" x14ac:dyDescent="0.35">
      <c r="V74" s="47"/>
    </row>
    <row r="75" spans="1:23" x14ac:dyDescent="0.35">
      <c r="E75" s="137"/>
      <c r="F75" s="138"/>
      <c r="H75" s="23"/>
      <c r="J75" s="27"/>
      <c r="L75" s="25"/>
      <c r="N75" s="25"/>
      <c r="P75" s="25"/>
      <c r="R75" s="25"/>
      <c r="T75" s="25"/>
      <c r="V75" s="60"/>
    </row>
    <row r="76" spans="1:23" ht="3.75" customHeight="1" x14ac:dyDescent="0.35">
      <c r="V76" s="47"/>
    </row>
    <row r="77" spans="1:23" x14ac:dyDescent="0.35">
      <c r="E77" s="142" t="s">
        <v>39</v>
      </c>
      <c r="F77" s="142"/>
      <c r="H77" s="15"/>
      <c r="J77" s="14"/>
      <c r="L77" s="25"/>
      <c r="N77" s="25"/>
      <c r="P77" s="25"/>
      <c r="R77" s="25"/>
      <c r="T77" s="25"/>
      <c r="V77" s="61"/>
    </row>
    <row r="78" spans="1:23" ht="3.75" customHeight="1" x14ac:dyDescent="0.35">
      <c r="V78" s="47"/>
    </row>
    <row r="79" spans="1:23" x14ac:dyDescent="0.35">
      <c r="E79" s="142" t="s">
        <v>40</v>
      </c>
      <c r="F79" s="142"/>
      <c r="H79" s="15"/>
      <c r="J79" s="14"/>
      <c r="L79" s="25"/>
      <c r="N79" s="25"/>
      <c r="P79" s="25"/>
      <c r="R79" s="25"/>
      <c r="T79" s="25"/>
      <c r="V79" s="61"/>
    </row>
    <row r="80" spans="1:23" ht="3.75" customHeight="1" x14ac:dyDescent="0.35">
      <c r="V80" s="47"/>
    </row>
    <row r="81" spans="5:22" x14ac:dyDescent="0.35">
      <c r="E81" s="142" t="s">
        <v>41</v>
      </c>
      <c r="F81" s="142"/>
      <c r="H81" s="15"/>
      <c r="J81" s="14"/>
      <c r="L81" s="25"/>
      <c r="N81" s="25"/>
      <c r="P81" s="25"/>
      <c r="R81" s="25"/>
      <c r="T81" s="25"/>
      <c r="V81" s="61"/>
    </row>
    <row r="82" spans="5:22" ht="3.75" customHeight="1" x14ac:dyDescent="0.35">
      <c r="V82" s="47"/>
    </row>
    <row r="83" spans="5:22" x14ac:dyDescent="0.35">
      <c r="E83" s="16" t="s">
        <v>54</v>
      </c>
      <c r="F83" s="16"/>
      <c r="H83" s="24"/>
      <c r="J83" s="152"/>
      <c r="K83" s="153"/>
      <c r="L83" s="153"/>
      <c r="N83" s="25"/>
      <c r="P83" s="32"/>
      <c r="R83" s="32"/>
      <c r="T83" s="32"/>
      <c r="V83" s="60"/>
    </row>
    <row r="84" spans="5:22" ht="3.75" customHeight="1" x14ac:dyDescent="0.35">
      <c r="V84" s="47"/>
    </row>
    <row r="85" spans="5:22" x14ac:dyDescent="0.35">
      <c r="E85" s="137"/>
      <c r="F85" s="138"/>
      <c r="H85" s="59"/>
      <c r="J85" s="33"/>
      <c r="K85" s="33"/>
      <c r="L85" s="33"/>
      <c r="N85" s="60">
        <f>IF(H85&lt;25000,H85,25000)</f>
        <v>0</v>
      </c>
      <c r="P85" s="25"/>
      <c r="R85" s="25"/>
      <c r="T85" s="25"/>
      <c r="V85" s="60"/>
    </row>
    <row r="86" spans="5:22" ht="3.75" customHeight="1" x14ac:dyDescent="0.35">
      <c r="H86" s="47"/>
      <c r="N86" s="47"/>
      <c r="V86" s="47"/>
    </row>
    <row r="87" spans="5:22" x14ac:dyDescent="0.35">
      <c r="E87" s="137"/>
      <c r="F87" s="138"/>
      <c r="H87" s="59"/>
      <c r="J87" s="14"/>
      <c r="L87" s="25"/>
      <c r="N87" s="60">
        <f>IF(H87&lt;25000,H87,25000)</f>
        <v>0</v>
      </c>
      <c r="P87" s="25"/>
      <c r="R87" s="25"/>
      <c r="T87" s="25"/>
      <c r="V87" s="60"/>
    </row>
    <row r="88" spans="5:22" ht="3.75" customHeight="1" x14ac:dyDescent="0.35">
      <c r="H88" s="47"/>
      <c r="N88" s="47"/>
      <c r="V88" s="47"/>
    </row>
    <row r="89" spans="5:22" x14ac:dyDescent="0.35">
      <c r="E89" s="137"/>
      <c r="F89" s="138"/>
      <c r="H89" s="59"/>
      <c r="J89" s="14"/>
      <c r="L89" s="25"/>
      <c r="N89" s="60">
        <f>IF(H89&lt;25000,H89,25000)</f>
        <v>0</v>
      </c>
      <c r="P89" s="25"/>
      <c r="R89" s="25"/>
      <c r="T89" s="25"/>
      <c r="V89" s="60"/>
    </row>
    <row r="90" spans="5:22" ht="3.75" customHeight="1" x14ac:dyDescent="0.35">
      <c r="H90" s="47"/>
      <c r="V90" s="47"/>
    </row>
    <row r="91" spans="5:22" x14ac:dyDescent="0.35">
      <c r="F91" s="24" t="s">
        <v>30</v>
      </c>
      <c r="H91" s="59">
        <f>H85+H87+H89</f>
        <v>0</v>
      </c>
      <c r="J91" s="146" t="s">
        <v>55</v>
      </c>
      <c r="K91" s="147"/>
      <c r="L91" s="147"/>
      <c r="M91" s="147"/>
      <c r="N91" s="147"/>
      <c r="P91" s="61">
        <f>N85+N87+N89</f>
        <v>0</v>
      </c>
      <c r="R91" s="25"/>
      <c r="T91" s="25"/>
      <c r="V91" s="61">
        <f>H91</f>
        <v>0</v>
      </c>
    </row>
    <row r="92" spans="5:22" ht="3.75" customHeight="1" x14ac:dyDescent="0.35">
      <c r="H92" s="47"/>
      <c r="V92" s="47"/>
    </row>
    <row r="93" spans="5:22" x14ac:dyDescent="0.35">
      <c r="E93" s="142" t="s">
        <v>42</v>
      </c>
      <c r="F93" s="142"/>
      <c r="G93" s="142"/>
      <c r="H93" s="142"/>
      <c r="J93" s="14"/>
      <c r="L93" s="25"/>
      <c r="N93" s="25"/>
      <c r="P93" s="25"/>
      <c r="R93" s="25"/>
      <c r="T93" s="25"/>
      <c r="V93" s="61"/>
    </row>
    <row r="94" spans="5:22" ht="3.75" customHeight="1" x14ac:dyDescent="0.35">
      <c r="V94" s="47"/>
    </row>
    <row r="95" spans="5:22" x14ac:dyDescent="0.35">
      <c r="E95" s="16" t="s">
        <v>43</v>
      </c>
      <c r="F95" s="16"/>
      <c r="H95" s="15"/>
      <c r="J95" s="14"/>
      <c r="L95" s="25"/>
      <c r="N95" s="25"/>
      <c r="P95" s="25"/>
      <c r="R95" s="25"/>
      <c r="T95" s="25"/>
      <c r="V95" s="61"/>
    </row>
    <row r="96" spans="5:22" ht="3.75" customHeight="1" x14ac:dyDescent="0.35">
      <c r="V96" s="47"/>
    </row>
    <row r="97" spans="2:27" x14ac:dyDescent="0.35">
      <c r="E97" s="142" t="s">
        <v>44</v>
      </c>
      <c r="F97" s="142"/>
      <c r="H97" s="15"/>
      <c r="J97" s="14"/>
      <c r="L97" s="25"/>
      <c r="N97" s="25"/>
      <c r="P97" s="25"/>
      <c r="R97" s="25"/>
      <c r="T97" s="25"/>
      <c r="V97" s="61"/>
    </row>
    <row r="98" spans="2:27" ht="3.75" customHeight="1" x14ac:dyDescent="0.35">
      <c r="V98" s="47"/>
    </row>
    <row r="99" spans="2:27" x14ac:dyDescent="0.35">
      <c r="E99" s="6">
        <v>9</v>
      </c>
      <c r="F99" s="34"/>
      <c r="H99" s="15"/>
      <c r="J99" s="14"/>
      <c r="L99" s="25"/>
      <c r="N99" s="25"/>
      <c r="P99" s="25"/>
      <c r="R99" s="25"/>
      <c r="T99" s="25"/>
      <c r="V99" s="61"/>
    </row>
    <row r="100" spans="2:27" ht="3.75" customHeight="1" x14ac:dyDescent="0.35">
      <c r="V100" s="47"/>
    </row>
    <row r="101" spans="2:27" x14ac:dyDescent="0.35">
      <c r="E101" s="6">
        <v>10</v>
      </c>
      <c r="F101" s="34"/>
      <c r="H101" s="15"/>
      <c r="J101" s="14"/>
      <c r="L101" s="26"/>
      <c r="N101" s="26"/>
      <c r="P101" s="26"/>
      <c r="R101" s="26"/>
      <c r="T101" s="26"/>
      <c r="V101" s="61"/>
    </row>
    <row r="102" spans="2:27" ht="3.75" customHeight="1" x14ac:dyDescent="0.35">
      <c r="V102" s="47"/>
    </row>
    <row r="103" spans="2:27" x14ac:dyDescent="0.35">
      <c r="D103" s="12"/>
      <c r="E103" s="12"/>
      <c r="F103" s="12" t="s">
        <v>11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55">
        <f>V69+V77+V79+V81+V91+V93+V95+V97+V99+V101</f>
        <v>0</v>
      </c>
      <c r="W103" s="40"/>
    </row>
    <row r="104" spans="2:27" x14ac:dyDescent="0.35">
      <c r="V104" s="41"/>
      <c r="W104" s="16"/>
    </row>
    <row r="105" spans="2:27" ht="3.75" customHeight="1" x14ac:dyDescent="0.35">
      <c r="V105" s="16"/>
      <c r="W105" s="16"/>
    </row>
    <row r="106" spans="2:27" ht="18.5" x14ac:dyDescent="0.45">
      <c r="B106" s="4"/>
      <c r="C106" s="140" t="s">
        <v>12</v>
      </c>
      <c r="D106" s="140"/>
      <c r="E106" s="140"/>
      <c r="F106" s="14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63">
        <f>V40+V65+V103</f>
        <v>0</v>
      </c>
      <c r="W106" s="42"/>
    </row>
    <row r="107" spans="2:27" ht="3.75" customHeight="1" x14ac:dyDescent="0.4">
      <c r="V107" s="43"/>
      <c r="W107" s="43"/>
      <c r="X107" s="43"/>
      <c r="Y107" s="43"/>
      <c r="Z107" s="43"/>
      <c r="AA107" s="43"/>
    </row>
    <row r="108" spans="2:27" ht="17" x14ac:dyDescent="0.4">
      <c r="B108" s="4"/>
      <c r="C108" s="4"/>
      <c r="F108" s="4"/>
      <c r="H108" s="4"/>
      <c r="J108" s="4"/>
      <c r="L108" s="141" t="s">
        <v>56</v>
      </c>
      <c r="M108" s="141"/>
      <c r="N108" s="141"/>
      <c r="O108" s="141"/>
      <c r="P108" s="141"/>
      <c r="Q108" s="141"/>
      <c r="R108" s="141"/>
      <c r="S108" s="141"/>
      <c r="T108" s="141"/>
      <c r="V108" s="81">
        <f>V106-V91+P91-V97-V45-V47-V63-X108</f>
        <v>0</v>
      </c>
      <c r="W108" s="43"/>
      <c r="X108" s="137"/>
      <c r="Y108" s="138"/>
      <c r="Z108" s="43"/>
      <c r="AA108" s="43"/>
    </row>
    <row r="109" spans="2:27" ht="3.75" customHeight="1" x14ac:dyDescent="0.4">
      <c r="V109" s="43"/>
      <c r="W109" s="43"/>
      <c r="X109" s="43"/>
      <c r="Y109" s="43"/>
      <c r="Z109" s="43"/>
      <c r="AA109" s="43"/>
    </row>
    <row r="110" spans="2:27" ht="18.5" x14ac:dyDescent="0.45">
      <c r="B110" s="4"/>
      <c r="C110" s="140" t="s">
        <v>13</v>
      </c>
      <c r="D110" s="140"/>
      <c r="E110" s="140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67" t="s">
        <v>62</v>
      </c>
      <c r="Q110" s="68"/>
      <c r="R110" s="69"/>
      <c r="S110" s="35"/>
      <c r="T110" s="66" t="s">
        <v>63</v>
      </c>
      <c r="U110" s="10"/>
      <c r="V110" s="75">
        <f>V108*R110</f>
        <v>0</v>
      </c>
      <c r="W110" s="42"/>
      <c r="X110" s="65"/>
      <c r="Y110" s="65"/>
      <c r="Z110" s="65"/>
      <c r="AA110" s="42"/>
    </row>
    <row r="111" spans="2:27" ht="3.75" customHeight="1" x14ac:dyDescent="0.4">
      <c r="V111" s="43"/>
      <c r="W111" s="43"/>
      <c r="X111" s="43"/>
      <c r="Y111" s="43"/>
      <c r="Z111" s="43"/>
      <c r="AA111" s="43"/>
    </row>
    <row r="112" spans="2:27" ht="18.5" x14ac:dyDescent="0.45">
      <c r="B112" s="4"/>
      <c r="C112" s="37" t="s">
        <v>14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0"/>
      <c r="V112" s="165">
        <f>V106+V110</f>
        <v>0</v>
      </c>
      <c r="W112" s="44"/>
      <c r="X112" s="44"/>
      <c r="Y112" s="44"/>
      <c r="Z112" s="44"/>
      <c r="AA112" s="44"/>
    </row>
    <row r="113" spans="30:30" ht="3.75" customHeight="1" x14ac:dyDescent="0.35"/>
    <row r="121" spans="30:30" x14ac:dyDescent="0.35">
      <c r="AD121" t="s">
        <v>64</v>
      </c>
    </row>
  </sheetData>
  <mergeCells count="51">
    <mergeCell ref="C110:F110"/>
    <mergeCell ref="H2:V2"/>
    <mergeCell ref="J91:N91"/>
    <mergeCell ref="E93:H93"/>
    <mergeCell ref="E97:F97"/>
    <mergeCell ref="C106:F106"/>
    <mergeCell ref="L108:T108"/>
    <mergeCell ref="E69:F69"/>
    <mergeCell ref="L69:T69"/>
    <mergeCell ref="E71:F71"/>
    <mergeCell ref="E73:F73"/>
    <mergeCell ref="E75:F75"/>
    <mergeCell ref="E77:F77"/>
    <mergeCell ref="E47:F47"/>
    <mergeCell ref="J50:P50"/>
    <mergeCell ref="J52:P52"/>
    <mergeCell ref="X108:Y108"/>
    <mergeCell ref="E79:F79"/>
    <mergeCell ref="E81:F81"/>
    <mergeCell ref="J83:L83"/>
    <mergeCell ref="E85:F85"/>
    <mergeCell ref="E87:F87"/>
    <mergeCell ref="E89:F89"/>
    <mergeCell ref="P59:T59"/>
    <mergeCell ref="P63:T63"/>
    <mergeCell ref="A67:F67"/>
    <mergeCell ref="E32:F32"/>
    <mergeCell ref="E34:F34"/>
    <mergeCell ref="E36:F36"/>
    <mergeCell ref="X38:Z38"/>
    <mergeCell ref="A42:F42"/>
    <mergeCell ref="E45:F45"/>
    <mergeCell ref="E20:F20"/>
    <mergeCell ref="E22:F22"/>
    <mergeCell ref="E24:F24"/>
    <mergeCell ref="E26:F26"/>
    <mergeCell ref="E28:F28"/>
    <mergeCell ref="E30:F30"/>
    <mergeCell ref="B12:C12"/>
    <mergeCell ref="E12:F12"/>
    <mergeCell ref="B14:C14"/>
    <mergeCell ref="E14:F14"/>
    <mergeCell ref="B16:C16"/>
    <mergeCell ref="E16:F16"/>
    <mergeCell ref="B10:C10"/>
    <mergeCell ref="E10:F10"/>
    <mergeCell ref="B2:F2"/>
    <mergeCell ref="B3:F3"/>
    <mergeCell ref="B4:F4"/>
    <mergeCell ref="B5:F5"/>
    <mergeCell ref="E8:F8"/>
  </mergeCells>
  <dataValidations count="2">
    <dataValidation type="list" allowBlank="1" showInputMessage="1" showErrorMessage="1" sqref="R110" xr:uid="{00000000-0002-0000-0200-000000000000}">
      <formula1>"55.5, 54.5, 45, 46, 27, 26, 25, 17,16, 8, 0"</formula1>
    </dataValidation>
    <dataValidation type="list" allowBlank="1" showInputMessage="1" showErrorMessage="1" sqref="R29 R11 R13 R15 R23 R25 R27 R31 R33 R35" xr:uid="{00000000-0002-0000-0200-000001000000}">
      <formula1>"22.3%,29.2%,35.7%,36.9%,46.4%,39%,12.3%,5.9%,11.7%,9.2%,4.8%,28.5%,35%,16.2%,10%,4.2%,22.5%,28.3%,36%,36.6%,47%,17.4%,10.2%,4.3%,22.7%,28%,48%,17.5%,10.5%,11%,8.7%"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21"/>
  <sheetViews>
    <sheetView topLeftCell="I95" workbookViewId="0">
      <selection activeCell="V112" sqref="V112"/>
    </sheetView>
  </sheetViews>
  <sheetFormatPr defaultColWidth="9.1796875" defaultRowHeight="14.5" x14ac:dyDescent="0.35"/>
  <cols>
    <col min="1" max="1" width="0.7265625" customWidth="1"/>
    <col min="2" max="2" width="20" customWidth="1"/>
    <col min="3" max="3" width="7.1796875" customWidth="1"/>
    <col min="4" max="4" width="0.7265625" customWidth="1"/>
    <col min="5" max="5" width="3" customWidth="1"/>
    <col min="6" max="6" width="21.54296875" customWidth="1"/>
    <col min="7" max="7" width="0.7265625" customWidth="1"/>
    <col min="8" max="8" width="13.54296875" customWidth="1"/>
    <col min="9" max="9" width="0.7265625" customWidth="1"/>
    <col min="10" max="10" width="7.1796875" customWidth="1"/>
    <col min="11" max="11" width="0.7265625" customWidth="1"/>
    <col min="12" max="12" width="7.1796875" customWidth="1"/>
    <col min="13" max="13" width="0.7265625" customWidth="1"/>
    <col min="14" max="14" width="7.1796875" customWidth="1"/>
    <col min="15" max="15" width="0.7265625" customWidth="1"/>
    <col min="16" max="16" width="13.26953125" customWidth="1"/>
    <col min="17" max="17" width="0.7265625" customWidth="1"/>
    <col min="18" max="18" width="7.81640625" customWidth="1"/>
    <col min="19" max="19" width="0.7265625" customWidth="1"/>
    <col min="20" max="20" width="12" customWidth="1"/>
    <col min="21" max="21" width="0.7265625" customWidth="1"/>
    <col min="22" max="22" width="14.26953125" customWidth="1"/>
    <col min="23" max="23" width="0.7265625" customWidth="1"/>
    <col min="24" max="24" width="4" customWidth="1"/>
    <col min="25" max="25" width="5.26953125" customWidth="1"/>
    <col min="26" max="26" width="3.453125" customWidth="1"/>
    <col min="27" max="27" width="0.7265625" customWidth="1"/>
    <col min="28" max="28" width="14.26953125" customWidth="1"/>
    <col min="29" max="29" width="0.7265625" customWidth="1"/>
    <col min="30" max="30" width="14.26953125" customWidth="1"/>
    <col min="31" max="31" width="0.7265625" customWidth="1"/>
    <col min="32" max="32" width="14.26953125" customWidth="1"/>
    <col min="33" max="33" width="0.7265625" customWidth="1"/>
    <col min="34" max="34" width="14.26953125" customWidth="1"/>
    <col min="35" max="35" width="0.7265625" customWidth="1"/>
    <col min="36" max="36" width="16" customWidth="1"/>
  </cols>
  <sheetData>
    <row r="1" spans="1:36" ht="3.75" customHeight="1" x14ac:dyDescent="0.35"/>
    <row r="2" spans="1:36" ht="28.5" customHeight="1" thickBot="1" x14ac:dyDescent="0.4">
      <c r="B2" s="139" t="s">
        <v>20</v>
      </c>
      <c r="C2" s="139"/>
      <c r="D2" s="139"/>
      <c r="E2" s="139"/>
      <c r="F2" s="139"/>
      <c r="G2" s="5"/>
      <c r="H2" s="155" t="s">
        <v>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thickTop="1" x14ac:dyDescent="0.35">
      <c r="B3" s="142" t="s">
        <v>15</v>
      </c>
      <c r="C3" s="142"/>
      <c r="D3" s="142"/>
      <c r="E3" s="142"/>
      <c r="F3" s="142"/>
      <c r="G3" s="6"/>
      <c r="H3" s="6"/>
      <c r="I3" s="6"/>
      <c r="J3" s="6"/>
      <c r="K3" s="6"/>
      <c r="L3" s="6"/>
      <c r="M3" s="6"/>
      <c r="N3" s="6"/>
      <c r="O3" s="6"/>
      <c r="AI3" s="6"/>
      <c r="AJ3" s="6"/>
    </row>
    <row r="4" spans="1:36" x14ac:dyDescent="0.35">
      <c r="B4" s="143" t="s">
        <v>16</v>
      </c>
      <c r="C4" s="143"/>
      <c r="D4" s="143"/>
      <c r="E4" s="143"/>
      <c r="F4" s="143"/>
      <c r="G4" s="7"/>
      <c r="H4" s="49" t="s">
        <v>58</v>
      </c>
      <c r="I4" s="50"/>
      <c r="J4" s="49" t="s">
        <v>59</v>
      </c>
      <c r="K4" s="49"/>
      <c r="L4" s="49" t="s">
        <v>60</v>
      </c>
      <c r="M4" s="49"/>
      <c r="N4" s="49" t="s">
        <v>61</v>
      </c>
      <c r="O4" s="7"/>
    </row>
    <row r="5" spans="1:36" x14ac:dyDescent="0.35">
      <c r="B5" s="142" t="s">
        <v>17</v>
      </c>
      <c r="C5" s="142"/>
      <c r="D5" s="142"/>
      <c r="E5" s="142"/>
      <c r="F5" s="142"/>
      <c r="G5" s="6"/>
      <c r="H5" s="34"/>
      <c r="I5" s="34"/>
      <c r="J5" s="45">
        <f>H5*0.12</f>
        <v>0</v>
      </c>
      <c r="K5" s="45"/>
      <c r="L5" s="45">
        <f>H5*0.09</f>
        <v>0</v>
      </c>
      <c r="M5" s="45"/>
      <c r="N5" s="45">
        <f>H5*0.03</f>
        <v>0</v>
      </c>
      <c r="O5" s="6"/>
    </row>
    <row r="6" spans="1:36" ht="19.5" customHeight="1" thickBot="1" x14ac:dyDescent="0.45">
      <c r="A6" s="29" t="s">
        <v>23</v>
      </c>
      <c r="B6" s="80"/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36" ht="3.75" customHeight="1" thickTop="1" x14ac:dyDescent="0.35"/>
    <row r="8" spans="1:36" ht="39.5" x14ac:dyDescent="0.35">
      <c r="B8" s="31" t="s">
        <v>21</v>
      </c>
      <c r="C8" s="21"/>
      <c r="E8" s="133" t="s">
        <v>7</v>
      </c>
      <c r="F8" s="133"/>
      <c r="H8" s="21" t="s">
        <v>8</v>
      </c>
      <c r="J8" s="21" t="s">
        <v>48</v>
      </c>
      <c r="L8" s="21" t="s">
        <v>49</v>
      </c>
      <c r="N8" s="21" t="s">
        <v>51</v>
      </c>
      <c r="P8" s="21" t="s">
        <v>9</v>
      </c>
      <c r="R8" s="21" t="s">
        <v>57</v>
      </c>
      <c r="T8" s="21" t="s">
        <v>10</v>
      </c>
      <c r="V8" s="54" t="s">
        <v>4</v>
      </c>
    </row>
    <row r="9" spans="1:36" ht="3.75" customHeight="1" x14ac:dyDescent="0.35">
      <c r="N9" t="s">
        <v>50</v>
      </c>
      <c r="V9" s="47"/>
    </row>
    <row r="10" spans="1:36" x14ac:dyDescent="0.35">
      <c r="B10" s="137"/>
      <c r="C10" s="138"/>
      <c r="E10" s="137"/>
      <c r="F10" s="138"/>
      <c r="H10" s="20"/>
      <c r="J10" s="20"/>
      <c r="L10" s="20"/>
      <c r="N10" s="20"/>
      <c r="P10" s="46">
        <f>H10*J10/12+H10*L10/9+H10*N10/9</f>
        <v>0</v>
      </c>
      <c r="R10" s="70"/>
      <c r="T10" s="46">
        <f>R10*P10</f>
        <v>0</v>
      </c>
      <c r="V10" s="46">
        <f>P10+T10</f>
        <v>0</v>
      </c>
    </row>
    <row r="11" spans="1:36" ht="3.75" customHeight="1" x14ac:dyDescent="0.35">
      <c r="N11" s="10"/>
      <c r="O11" s="10"/>
      <c r="P11" s="10"/>
      <c r="Q11" s="10"/>
      <c r="R11" s="10"/>
      <c r="T11" s="47"/>
      <c r="V11" s="47"/>
    </row>
    <row r="12" spans="1:36" x14ac:dyDescent="0.35">
      <c r="B12" s="137"/>
      <c r="C12" s="138"/>
      <c r="E12" s="137"/>
      <c r="F12" s="138"/>
      <c r="H12" s="20"/>
      <c r="J12" s="20"/>
      <c r="L12" s="20"/>
      <c r="N12" s="20"/>
      <c r="P12" s="46">
        <f>H12*J12/12+H12*L12/9+H12*N12/9</f>
        <v>0</v>
      </c>
      <c r="R12" s="70"/>
      <c r="T12" s="46">
        <f t="shared" ref="T12:T16" si="0">R12*P12</f>
        <v>0</v>
      </c>
      <c r="V12" s="46">
        <f t="shared" ref="V12:V16" si="1">P12+T12</f>
        <v>0</v>
      </c>
    </row>
    <row r="13" spans="1:36" ht="3.75" customHeight="1" x14ac:dyDescent="0.35">
      <c r="N13" s="10"/>
      <c r="O13" s="10"/>
      <c r="P13" s="10"/>
      <c r="Q13" s="10"/>
      <c r="R13" s="10"/>
      <c r="T13" s="47"/>
      <c r="V13" s="47"/>
    </row>
    <row r="14" spans="1:36" x14ac:dyDescent="0.35">
      <c r="B14" s="137"/>
      <c r="C14" s="138"/>
      <c r="E14" s="137"/>
      <c r="F14" s="138"/>
      <c r="H14" s="20"/>
      <c r="J14" s="20"/>
      <c r="L14" s="20"/>
      <c r="N14" s="20"/>
      <c r="P14" s="46">
        <f>H14*J14/12+H14*L14/9+H14*N14/9</f>
        <v>0</v>
      </c>
      <c r="R14" s="70"/>
      <c r="T14" s="46">
        <f t="shared" si="0"/>
        <v>0</v>
      </c>
      <c r="V14" s="46">
        <f t="shared" si="1"/>
        <v>0</v>
      </c>
    </row>
    <row r="15" spans="1:36" ht="3.75" customHeight="1" x14ac:dyDescent="0.35">
      <c r="N15" s="10"/>
      <c r="O15" s="10"/>
      <c r="P15" s="10"/>
      <c r="Q15" s="10"/>
      <c r="R15" s="10"/>
      <c r="T15" s="47"/>
      <c r="V15" s="47"/>
    </row>
    <row r="16" spans="1:36" x14ac:dyDescent="0.35">
      <c r="B16" s="137"/>
      <c r="C16" s="138"/>
      <c r="E16" s="137"/>
      <c r="F16" s="138"/>
      <c r="H16" s="20"/>
      <c r="J16" s="20"/>
      <c r="L16" s="20"/>
      <c r="N16" s="20"/>
      <c r="P16" s="46">
        <f>H16*J16/12+H16*L16/9+H16*N16/9</f>
        <v>0</v>
      </c>
      <c r="R16" s="70"/>
      <c r="T16" s="46">
        <f t="shared" si="0"/>
        <v>0</v>
      </c>
      <c r="V16" s="46">
        <f t="shared" si="1"/>
        <v>0</v>
      </c>
    </row>
    <row r="17" spans="2:23" ht="3.75" customHeight="1" x14ac:dyDescent="0.35">
      <c r="P17" s="47"/>
      <c r="R17" s="71"/>
      <c r="T17" s="47"/>
      <c r="V17" s="47"/>
    </row>
    <row r="18" spans="2:23" x14ac:dyDescent="0.35">
      <c r="B18" s="15"/>
      <c r="C18" s="15"/>
      <c r="F18" s="12" t="s">
        <v>18</v>
      </c>
      <c r="G18" s="12"/>
      <c r="H18" s="51"/>
      <c r="I18" s="12"/>
      <c r="J18" s="51"/>
      <c r="K18" s="12"/>
      <c r="L18" s="51"/>
      <c r="M18" s="12"/>
      <c r="N18" s="51"/>
      <c r="O18" s="12"/>
      <c r="P18" s="48"/>
      <c r="Q18" s="12"/>
      <c r="R18" s="72"/>
      <c r="S18" s="12"/>
      <c r="T18" s="48"/>
      <c r="V18" s="55">
        <f>SUM(V10:V16)</f>
        <v>0</v>
      </c>
      <c r="W18" s="16"/>
    </row>
    <row r="19" spans="2:23" x14ac:dyDescent="0.35">
      <c r="B19" s="15"/>
      <c r="C19" s="15"/>
      <c r="F19" s="1"/>
      <c r="H19" s="1"/>
      <c r="J19" s="1"/>
      <c r="L19" s="1"/>
      <c r="N19" s="1"/>
      <c r="P19" s="53"/>
      <c r="R19" s="73"/>
      <c r="T19" s="53"/>
      <c r="V19" s="53"/>
    </row>
    <row r="20" spans="2:23" ht="39.5" x14ac:dyDescent="0.35">
      <c r="B20" s="6" t="s">
        <v>22</v>
      </c>
      <c r="C20" s="17"/>
      <c r="E20" s="148" t="s">
        <v>7</v>
      </c>
      <c r="F20" s="148"/>
      <c r="H20" s="13" t="s">
        <v>8</v>
      </c>
      <c r="J20" s="52" t="s">
        <v>48</v>
      </c>
      <c r="L20" s="21" t="s">
        <v>49</v>
      </c>
      <c r="N20" s="21" t="s">
        <v>51</v>
      </c>
      <c r="P20" s="54" t="s">
        <v>9</v>
      </c>
      <c r="R20" s="74" t="s">
        <v>57</v>
      </c>
      <c r="T20" s="54" t="s">
        <v>10</v>
      </c>
      <c r="V20" s="56" t="s">
        <v>4</v>
      </c>
    </row>
    <row r="21" spans="2:23" ht="3.75" customHeight="1" x14ac:dyDescent="0.35">
      <c r="P21" s="47"/>
      <c r="R21" s="71"/>
      <c r="T21" s="47"/>
      <c r="V21" s="47"/>
    </row>
    <row r="22" spans="2:23" x14ac:dyDescent="0.35">
      <c r="B22" s="18"/>
      <c r="C22" s="19"/>
      <c r="E22" s="137"/>
      <c r="F22" s="138"/>
      <c r="H22" s="20"/>
      <c r="J22" s="20"/>
      <c r="L22" s="20"/>
      <c r="N22" s="20"/>
      <c r="P22" s="46">
        <f>H22*J22/12+H22*L22/9+H22*N22/9</f>
        <v>0</v>
      </c>
      <c r="R22" s="70"/>
      <c r="T22" s="46">
        <f>P22*R22</f>
        <v>0</v>
      </c>
      <c r="V22" s="46">
        <f>P22+T22</f>
        <v>0</v>
      </c>
    </row>
    <row r="23" spans="2:23" ht="3.75" customHeight="1" x14ac:dyDescent="0.35">
      <c r="R23" s="10"/>
      <c r="V23" s="47"/>
    </row>
    <row r="24" spans="2:23" x14ac:dyDescent="0.35">
      <c r="B24" s="18"/>
      <c r="C24" s="19"/>
      <c r="E24" s="137"/>
      <c r="F24" s="138"/>
      <c r="H24" s="20"/>
      <c r="J24" s="20"/>
      <c r="L24" s="20"/>
      <c r="N24" s="20"/>
      <c r="P24" s="46">
        <f>H24*J24/12+H24*L24/9+H24*N24/9</f>
        <v>0</v>
      </c>
      <c r="R24" s="70"/>
      <c r="T24" s="46">
        <f t="shared" ref="T24:T36" si="2">P24*R24</f>
        <v>0</v>
      </c>
      <c r="V24" s="46">
        <f t="shared" ref="V24:V36" si="3">P24+T24</f>
        <v>0</v>
      </c>
    </row>
    <row r="25" spans="2:23" ht="3.75" customHeight="1" x14ac:dyDescent="0.35">
      <c r="R25" s="10"/>
      <c r="V25" s="47"/>
    </row>
    <row r="26" spans="2:23" x14ac:dyDescent="0.35">
      <c r="B26" s="18"/>
      <c r="C26" s="19"/>
      <c r="E26" s="137"/>
      <c r="F26" s="138"/>
      <c r="H26" s="20"/>
      <c r="J26" s="20"/>
      <c r="L26" s="20"/>
      <c r="N26" s="20"/>
      <c r="P26" s="46">
        <f>H26*J26/12+H26*L26/9+H26*N26/9</f>
        <v>0</v>
      </c>
      <c r="R26" s="70"/>
      <c r="T26" s="46">
        <f t="shared" si="2"/>
        <v>0</v>
      </c>
      <c r="V26" s="46">
        <f t="shared" si="3"/>
        <v>0</v>
      </c>
    </row>
    <row r="27" spans="2:23" ht="3.75" customHeight="1" x14ac:dyDescent="0.35">
      <c r="R27" s="10"/>
      <c r="V27" s="47"/>
    </row>
    <row r="28" spans="2:23" x14ac:dyDescent="0.35">
      <c r="B28" s="18"/>
      <c r="C28" s="19"/>
      <c r="E28" s="137"/>
      <c r="F28" s="138"/>
      <c r="H28" s="20"/>
      <c r="J28" s="20"/>
      <c r="L28" s="20"/>
      <c r="N28" s="20"/>
      <c r="P28" s="46">
        <f>H28*J28/12+H28*L28/9+H28*N28/9</f>
        <v>0</v>
      </c>
      <c r="R28" s="70"/>
      <c r="T28" s="46">
        <f t="shared" si="2"/>
        <v>0</v>
      </c>
      <c r="V28" s="46">
        <f t="shared" si="3"/>
        <v>0</v>
      </c>
    </row>
    <row r="29" spans="2:23" ht="3.75" customHeight="1" x14ac:dyDescent="0.35">
      <c r="V29" s="47"/>
    </row>
    <row r="30" spans="2:23" x14ac:dyDescent="0.35">
      <c r="B30" s="18"/>
      <c r="C30" s="19"/>
      <c r="E30" s="137"/>
      <c r="F30" s="138"/>
      <c r="H30" s="20"/>
      <c r="J30" s="20"/>
      <c r="L30" s="20"/>
      <c r="N30" s="20"/>
      <c r="P30" s="46">
        <f>H30*J30/12+H30*L30/9+H30*N30/9</f>
        <v>0</v>
      </c>
      <c r="R30" s="70"/>
      <c r="T30" s="46">
        <f t="shared" si="2"/>
        <v>0</v>
      </c>
      <c r="V30" s="46">
        <f t="shared" si="3"/>
        <v>0</v>
      </c>
    </row>
    <row r="31" spans="2:23" ht="3.75" customHeight="1" x14ac:dyDescent="0.35">
      <c r="R31" s="10"/>
      <c r="V31" s="47"/>
    </row>
    <row r="32" spans="2:23" x14ac:dyDescent="0.35">
      <c r="B32" s="18"/>
      <c r="C32" s="19"/>
      <c r="E32" s="137"/>
      <c r="F32" s="138"/>
      <c r="H32" s="20"/>
      <c r="J32" s="20"/>
      <c r="L32" s="20"/>
      <c r="N32" s="20"/>
      <c r="P32" s="46">
        <f>H32*J32/12+H32*L32/9+H32*N32/9</f>
        <v>0</v>
      </c>
      <c r="R32" s="70"/>
      <c r="T32" s="46">
        <f t="shared" si="2"/>
        <v>0</v>
      </c>
      <c r="V32" s="46">
        <f t="shared" si="3"/>
        <v>0</v>
      </c>
    </row>
    <row r="33" spans="1:26" ht="3.75" customHeight="1" x14ac:dyDescent="0.35">
      <c r="R33" s="10"/>
      <c r="V33" s="47"/>
    </row>
    <row r="34" spans="1:26" x14ac:dyDescent="0.35">
      <c r="B34" s="18"/>
      <c r="C34" s="19"/>
      <c r="E34" s="137"/>
      <c r="F34" s="138"/>
      <c r="H34" s="20"/>
      <c r="J34" s="20"/>
      <c r="L34" s="20"/>
      <c r="N34" s="20"/>
      <c r="P34" s="46">
        <f>H34*J34/12+H34*L34/9+H34*N34/9</f>
        <v>0</v>
      </c>
      <c r="R34" s="70"/>
      <c r="T34" s="46">
        <f t="shared" si="2"/>
        <v>0</v>
      </c>
      <c r="V34" s="46">
        <f t="shared" si="3"/>
        <v>0</v>
      </c>
    </row>
    <row r="35" spans="1:26" ht="3.75" customHeight="1" x14ac:dyDescent="0.35">
      <c r="R35" s="10"/>
      <c r="V35" s="47"/>
    </row>
    <row r="36" spans="1:26" x14ac:dyDescent="0.35">
      <c r="B36" s="18"/>
      <c r="C36" s="19"/>
      <c r="E36" s="137"/>
      <c r="F36" s="138"/>
      <c r="H36" s="20"/>
      <c r="J36" s="20"/>
      <c r="L36" s="20"/>
      <c r="N36" s="20"/>
      <c r="P36" s="46">
        <f>H36*J36/12+H36*L36/9+H36*N36/9</f>
        <v>0</v>
      </c>
      <c r="R36" s="70"/>
      <c r="T36" s="46">
        <f t="shared" si="2"/>
        <v>0</v>
      </c>
      <c r="V36" s="46">
        <f t="shared" si="3"/>
        <v>0</v>
      </c>
    </row>
    <row r="37" spans="1:26" ht="3.75" customHeight="1" x14ac:dyDescent="0.35">
      <c r="V37" s="47"/>
    </row>
    <row r="38" spans="1:26" x14ac:dyDescent="0.35">
      <c r="F38" s="8" t="s">
        <v>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V38" s="55">
        <f>SUM(V22:V36)</f>
        <v>0</v>
      </c>
      <c r="W38" s="16"/>
      <c r="X38" s="154"/>
      <c r="Y38" s="154"/>
      <c r="Z38" s="154"/>
    </row>
    <row r="39" spans="1:26" ht="3.75" customHeight="1" x14ac:dyDescent="0.35">
      <c r="V39" s="57"/>
      <c r="W39" s="16"/>
    </row>
    <row r="40" spans="1:26" x14ac:dyDescent="0.35">
      <c r="B40" s="10"/>
      <c r="C40" s="10"/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58">
        <f>V18+V38</f>
        <v>0</v>
      </c>
      <c r="W40" s="16"/>
    </row>
    <row r="42" spans="1:26" ht="17.5" thickBot="1" x14ac:dyDescent="0.45">
      <c r="A42" s="145" t="s">
        <v>53</v>
      </c>
      <c r="B42" s="145"/>
      <c r="C42" s="145"/>
      <c r="D42" s="145"/>
      <c r="E42" s="145"/>
      <c r="F42" s="14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6" ht="26.25" customHeight="1" thickTop="1" x14ac:dyDescent="0.35">
      <c r="C43" t="s">
        <v>25</v>
      </c>
      <c r="F43" s="13"/>
      <c r="H43" s="13" t="s">
        <v>31</v>
      </c>
      <c r="J43" s="13" t="s">
        <v>36</v>
      </c>
      <c r="L43" s="13"/>
      <c r="N43" s="13"/>
      <c r="P43" s="13"/>
      <c r="R43" s="13"/>
      <c r="T43" s="13"/>
      <c r="V43" s="13" t="s">
        <v>4</v>
      </c>
    </row>
    <row r="44" spans="1:26" ht="3.75" customHeight="1" x14ac:dyDescent="0.35"/>
    <row r="45" spans="1:26" x14ac:dyDescent="0.35">
      <c r="E45" s="137"/>
      <c r="F45" s="138"/>
      <c r="H45" s="20"/>
      <c r="J45" s="20"/>
      <c r="V45" s="20">
        <f>H45*J45</f>
        <v>0</v>
      </c>
    </row>
    <row r="46" spans="1:26" ht="3.75" customHeight="1" x14ac:dyDescent="0.35"/>
    <row r="47" spans="1:26" x14ac:dyDescent="0.35">
      <c r="E47" s="137"/>
      <c r="F47" s="138"/>
      <c r="H47" s="23"/>
      <c r="J47" s="23"/>
      <c r="V47" s="20">
        <f>H47*J47</f>
        <v>0</v>
      </c>
    </row>
    <row r="48" spans="1:26" x14ac:dyDescent="0.35">
      <c r="C48" s="6" t="s">
        <v>26</v>
      </c>
      <c r="D48" s="6"/>
      <c r="E48" s="6"/>
      <c r="F48" s="6"/>
      <c r="G48" s="6"/>
      <c r="H48" s="6"/>
      <c r="I48" s="6"/>
      <c r="J48" s="77" t="s">
        <v>66</v>
      </c>
      <c r="K48" s="77"/>
      <c r="L48" s="77"/>
      <c r="M48" s="77"/>
      <c r="N48" s="77"/>
      <c r="O48" s="77"/>
      <c r="P48" s="77"/>
      <c r="Q48" s="6"/>
      <c r="R48" s="6"/>
      <c r="S48" s="6"/>
      <c r="T48" s="6"/>
      <c r="U48" s="6"/>
      <c r="V48" s="6"/>
      <c r="W48" s="6"/>
    </row>
    <row r="49" spans="3:23" ht="3.75" customHeight="1" x14ac:dyDescent="0.35"/>
    <row r="50" spans="3:23" x14ac:dyDescent="0.35">
      <c r="C50" s="16"/>
      <c r="F50" s="24" t="s">
        <v>28</v>
      </c>
      <c r="H50" s="20"/>
      <c r="J50" s="151"/>
      <c r="K50" s="151"/>
      <c r="L50" s="151"/>
      <c r="M50" s="151"/>
      <c r="N50" s="151"/>
      <c r="O50" s="151"/>
      <c r="P50" s="151"/>
    </row>
    <row r="51" spans="3:23" ht="3.75" customHeight="1" x14ac:dyDescent="0.35"/>
    <row r="52" spans="3:23" x14ac:dyDescent="0.35">
      <c r="C52" s="16"/>
      <c r="F52" s="24" t="s">
        <v>29</v>
      </c>
      <c r="H52" s="20"/>
      <c r="J52" s="151"/>
      <c r="K52" s="151"/>
      <c r="L52" s="151"/>
      <c r="M52" s="151"/>
      <c r="N52" s="151"/>
      <c r="O52" s="151"/>
      <c r="P52" s="151"/>
      <c r="T52" s="24" t="s">
        <v>45</v>
      </c>
      <c r="V52" s="20">
        <f>H50+H52</f>
        <v>0</v>
      </c>
    </row>
    <row r="53" spans="3:23" x14ac:dyDescent="0.35">
      <c r="C53" s="6" t="s">
        <v>27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3:23" ht="3.75" customHeight="1" x14ac:dyDescent="0.35"/>
    <row r="55" spans="3:23" x14ac:dyDescent="0.35">
      <c r="C55" s="16"/>
      <c r="F55" s="24" t="s">
        <v>32</v>
      </c>
      <c r="H55" s="20"/>
    </row>
    <row r="56" spans="3:23" ht="3.75" customHeight="1" x14ac:dyDescent="0.35"/>
    <row r="57" spans="3:23" x14ac:dyDescent="0.35">
      <c r="C57" s="16"/>
      <c r="F57" s="24" t="s">
        <v>33</v>
      </c>
      <c r="H57" s="20"/>
    </row>
    <row r="58" spans="3:23" ht="3.75" customHeight="1" x14ac:dyDescent="0.35"/>
    <row r="59" spans="3:23" x14ac:dyDescent="0.35">
      <c r="C59" s="16"/>
      <c r="F59" s="24" t="s">
        <v>6</v>
      </c>
      <c r="H59" s="20"/>
      <c r="P59" s="144" t="s">
        <v>52</v>
      </c>
      <c r="Q59" s="144"/>
      <c r="R59" s="144"/>
      <c r="S59" s="144"/>
      <c r="T59" s="144"/>
    </row>
    <row r="60" spans="3:23" ht="3.75" customHeight="1" x14ac:dyDescent="0.35"/>
    <row r="61" spans="3:23" x14ac:dyDescent="0.35">
      <c r="C61" s="16"/>
      <c r="F61" s="24" t="s">
        <v>35</v>
      </c>
      <c r="H61" s="20"/>
      <c r="J61" s="24"/>
      <c r="K61" s="24"/>
      <c r="L61" s="24"/>
      <c r="M61" s="24"/>
      <c r="N61" s="24"/>
      <c r="O61" s="24"/>
      <c r="P61" s="24"/>
      <c r="R61" s="24"/>
      <c r="T61" s="28"/>
    </row>
    <row r="62" spans="3:23" ht="3.75" customHeight="1" x14ac:dyDescent="0.35"/>
    <row r="63" spans="3:23" x14ac:dyDescent="0.35">
      <c r="C63" s="16"/>
      <c r="F63" s="24" t="s">
        <v>34</v>
      </c>
      <c r="H63" s="20"/>
      <c r="J63" s="24"/>
      <c r="K63" s="24"/>
      <c r="L63" s="24"/>
      <c r="M63" s="24"/>
      <c r="N63" s="24"/>
      <c r="O63" s="24"/>
      <c r="P63" s="144" t="s">
        <v>46</v>
      </c>
      <c r="Q63" s="144"/>
      <c r="R63" s="144"/>
      <c r="S63" s="144"/>
      <c r="T63" s="144"/>
      <c r="V63" s="20">
        <f>(H55+H57+H59+H61+H63)*T61</f>
        <v>0</v>
      </c>
    </row>
    <row r="64" spans="3:23" ht="3.75" customHeight="1" x14ac:dyDescent="0.35"/>
    <row r="65" spans="1:23" x14ac:dyDescent="0.35">
      <c r="F65" s="12" t="s">
        <v>11</v>
      </c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2"/>
      <c r="S65" s="8"/>
      <c r="T65" s="12"/>
      <c r="V65" s="38">
        <f>SUM(V45+V47+V52+V63)</f>
        <v>0</v>
      </c>
      <c r="W65" s="16"/>
    </row>
    <row r="67" spans="1:23" ht="17.5" thickBot="1" x14ac:dyDescent="0.45">
      <c r="A67" s="145" t="s">
        <v>24</v>
      </c>
      <c r="B67" s="145"/>
      <c r="C67" s="145"/>
      <c r="D67" s="145"/>
      <c r="E67" s="145"/>
      <c r="F67" s="14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2"/>
      <c r="W67" s="11"/>
    </row>
    <row r="68" spans="1:23" ht="26.25" customHeight="1" thickTop="1" x14ac:dyDescent="0.35">
      <c r="C68" s="16" t="s">
        <v>37</v>
      </c>
      <c r="F68" s="13"/>
      <c r="H68" s="13"/>
      <c r="J68" s="13"/>
      <c r="L68" s="13"/>
      <c r="N68" s="13"/>
      <c r="P68" s="13"/>
      <c r="R68" s="13"/>
      <c r="T68" s="13"/>
      <c r="V68" s="56" t="s">
        <v>4</v>
      </c>
    </row>
    <row r="69" spans="1:23" x14ac:dyDescent="0.35">
      <c r="E69" s="142" t="s">
        <v>38</v>
      </c>
      <c r="F69" s="142"/>
      <c r="G69" s="16"/>
      <c r="H69" s="17" t="s">
        <v>31</v>
      </c>
      <c r="I69" s="16"/>
      <c r="J69" s="17" t="s">
        <v>36</v>
      </c>
      <c r="K69" s="16"/>
      <c r="L69" s="144" t="s">
        <v>47</v>
      </c>
      <c r="M69" s="144"/>
      <c r="N69" s="144"/>
      <c r="O69" s="144"/>
      <c r="P69" s="144"/>
      <c r="Q69" s="144"/>
      <c r="R69" s="144"/>
      <c r="S69" s="144"/>
      <c r="T69" s="144"/>
      <c r="U69" s="16"/>
      <c r="V69" s="46">
        <f>H71*J71+H73*J73+H75*J75</f>
        <v>0</v>
      </c>
      <c r="W69" s="16"/>
    </row>
    <row r="70" spans="1:23" ht="3.75" customHeight="1" x14ac:dyDescent="0.35">
      <c r="V70" s="47"/>
    </row>
    <row r="71" spans="1:23" x14ac:dyDescent="0.35">
      <c r="E71" s="137"/>
      <c r="F71" s="138"/>
      <c r="H71" s="23"/>
      <c r="J71" s="27"/>
      <c r="L71" s="14"/>
      <c r="N71" s="14"/>
      <c r="P71" s="14"/>
      <c r="R71" s="14"/>
      <c r="T71" s="14"/>
      <c r="V71" s="60"/>
    </row>
    <row r="72" spans="1:23" ht="3.75" customHeight="1" x14ac:dyDescent="0.35">
      <c r="V72" s="47"/>
    </row>
    <row r="73" spans="1:23" x14ac:dyDescent="0.35">
      <c r="E73" s="137"/>
      <c r="F73" s="138"/>
      <c r="H73" s="23"/>
      <c r="J73" s="27"/>
      <c r="L73" s="14"/>
      <c r="N73" s="14"/>
      <c r="P73" s="14"/>
      <c r="R73" s="14"/>
      <c r="T73" s="14"/>
      <c r="V73" s="60"/>
    </row>
    <row r="74" spans="1:23" ht="3.75" customHeight="1" x14ac:dyDescent="0.35">
      <c r="V74" s="47"/>
    </row>
    <row r="75" spans="1:23" x14ac:dyDescent="0.35">
      <c r="E75" s="137"/>
      <c r="F75" s="138"/>
      <c r="H75" s="23"/>
      <c r="J75" s="27"/>
      <c r="L75" s="25"/>
      <c r="N75" s="25"/>
      <c r="P75" s="25"/>
      <c r="R75" s="25"/>
      <c r="T75" s="25"/>
      <c r="V75" s="60"/>
    </row>
    <row r="76" spans="1:23" ht="3.75" customHeight="1" x14ac:dyDescent="0.35">
      <c r="V76" s="47"/>
    </row>
    <row r="77" spans="1:23" x14ac:dyDescent="0.35">
      <c r="E77" s="142" t="s">
        <v>39</v>
      </c>
      <c r="F77" s="142"/>
      <c r="H77" s="15"/>
      <c r="J77" s="14"/>
      <c r="L77" s="25"/>
      <c r="N77" s="25"/>
      <c r="P77" s="25"/>
      <c r="R77" s="25"/>
      <c r="T77" s="25"/>
      <c r="V77" s="61"/>
    </row>
    <row r="78" spans="1:23" ht="3.75" customHeight="1" x14ac:dyDescent="0.35">
      <c r="V78" s="47"/>
    </row>
    <row r="79" spans="1:23" x14ac:dyDescent="0.35">
      <c r="E79" s="142" t="s">
        <v>40</v>
      </c>
      <c r="F79" s="142"/>
      <c r="H79" s="15"/>
      <c r="J79" s="14"/>
      <c r="L79" s="25"/>
      <c r="N79" s="25"/>
      <c r="P79" s="25"/>
      <c r="R79" s="25"/>
      <c r="T79" s="25"/>
      <c r="V79" s="61"/>
    </row>
    <row r="80" spans="1:23" ht="3.75" customHeight="1" x14ac:dyDescent="0.35">
      <c r="V80" s="47"/>
    </row>
    <row r="81" spans="5:22" x14ac:dyDescent="0.35">
      <c r="E81" s="142" t="s">
        <v>41</v>
      </c>
      <c r="F81" s="142"/>
      <c r="H81" s="15"/>
      <c r="J81" s="14"/>
      <c r="L81" s="25"/>
      <c r="N81" s="25"/>
      <c r="P81" s="25"/>
      <c r="R81" s="25"/>
      <c r="T81" s="25"/>
      <c r="V81" s="61"/>
    </row>
    <row r="82" spans="5:22" ht="3.75" customHeight="1" x14ac:dyDescent="0.35">
      <c r="V82" s="47"/>
    </row>
    <row r="83" spans="5:22" x14ac:dyDescent="0.35">
      <c r="E83" s="16" t="s">
        <v>54</v>
      </c>
      <c r="F83" s="16"/>
      <c r="H83" s="24"/>
      <c r="J83" s="152"/>
      <c r="K83" s="153"/>
      <c r="L83" s="153"/>
      <c r="N83" s="25"/>
      <c r="P83" s="32"/>
      <c r="R83" s="32"/>
      <c r="T83" s="32"/>
      <c r="V83" s="60"/>
    </row>
    <row r="84" spans="5:22" ht="3.75" customHeight="1" x14ac:dyDescent="0.35">
      <c r="V84" s="47"/>
    </row>
    <row r="85" spans="5:22" x14ac:dyDescent="0.35">
      <c r="E85" s="137"/>
      <c r="F85" s="138"/>
      <c r="H85" s="59"/>
      <c r="J85" s="33"/>
      <c r="K85" s="33"/>
      <c r="L85" s="33"/>
      <c r="N85" s="60">
        <f>IF(H85&lt;25000,H85,25000)</f>
        <v>0</v>
      </c>
      <c r="P85" s="25"/>
      <c r="R85" s="25"/>
      <c r="T85" s="25"/>
      <c r="V85" s="60"/>
    </row>
    <row r="86" spans="5:22" ht="3.75" customHeight="1" x14ac:dyDescent="0.35">
      <c r="H86" s="47"/>
      <c r="N86" s="47"/>
      <c r="V86" s="47"/>
    </row>
    <row r="87" spans="5:22" x14ac:dyDescent="0.35">
      <c r="E87" s="137"/>
      <c r="F87" s="138"/>
      <c r="H87" s="59"/>
      <c r="J87" s="14"/>
      <c r="L87" s="25"/>
      <c r="N87" s="60">
        <f>IF(H87&lt;25000,H87,25000)</f>
        <v>0</v>
      </c>
      <c r="P87" s="25"/>
      <c r="R87" s="25"/>
      <c r="T87" s="25"/>
      <c r="V87" s="60"/>
    </row>
    <row r="88" spans="5:22" ht="3.75" customHeight="1" x14ac:dyDescent="0.35">
      <c r="H88" s="47"/>
      <c r="N88" s="47"/>
      <c r="V88" s="47"/>
    </row>
    <row r="89" spans="5:22" x14ac:dyDescent="0.35">
      <c r="E89" s="137"/>
      <c r="F89" s="138"/>
      <c r="H89" s="59"/>
      <c r="J89" s="14"/>
      <c r="L89" s="25"/>
      <c r="N89" s="60">
        <f>IF(H89&lt;25000,H89,25000)</f>
        <v>0</v>
      </c>
      <c r="P89" s="25"/>
      <c r="R89" s="25"/>
      <c r="T89" s="25"/>
      <c r="V89" s="60"/>
    </row>
    <row r="90" spans="5:22" ht="3.75" customHeight="1" x14ac:dyDescent="0.35">
      <c r="H90" s="47"/>
      <c r="V90" s="47"/>
    </row>
    <row r="91" spans="5:22" x14ac:dyDescent="0.35">
      <c r="F91" s="24" t="s">
        <v>30</v>
      </c>
      <c r="H91" s="59">
        <f>H85+H87+H89</f>
        <v>0</v>
      </c>
      <c r="J91" s="146" t="s">
        <v>55</v>
      </c>
      <c r="K91" s="147"/>
      <c r="L91" s="147"/>
      <c r="M91" s="147"/>
      <c r="N91" s="147"/>
      <c r="P91" s="61">
        <f>N85+N87+N89</f>
        <v>0</v>
      </c>
      <c r="R91" s="25"/>
      <c r="T91" s="25"/>
      <c r="V91" s="61">
        <f>H91</f>
        <v>0</v>
      </c>
    </row>
    <row r="92" spans="5:22" ht="3.75" customHeight="1" x14ac:dyDescent="0.35">
      <c r="H92" s="47"/>
      <c r="V92" s="47"/>
    </row>
    <row r="93" spans="5:22" x14ac:dyDescent="0.35">
      <c r="E93" s="142" t="s">
        <v>42</v>
      </c>
      <c r="F93" s="142"/>
      <c r="G93" s="142"/>
      <c r="H93" s="142"/>
      <c r="J93" s="14"/>
      <c r="L93" s="25"/>
      <c r="N93" s="25"/>
      <c r="P93" s="25"/>
      <c r="R93" s="25"/>
      <c r="T93" s="25"/>
      <c r="V93" s="61"/>
    </row>
    <row r="94" spans="5:22" ht="3.75" customHeight="1" x14ac:dyDescent="0.35">
      <c r="V94" s="47"/>
    </row>
    <row r="95" spans="5:22" x14ac:dyDescent="0.35">
      <c r="E95" s="16" t="s">
        <v>43</v>
      </c>
      <c r="F95" s="16"/>
      <c r="H95" s="15"/>
      <c r="J95" s="14"/>
      <c r="L95" s="25"/>
      <c r="N95" s="25"/>
      <c r="P95" s="25"/>
      <c r="R95" s="25"/>
      <c r="T95" s="25"/>
      <c r="V95" s="61"/>
    </row>
    <row r="96" spans="5:22" ht="3.75" customHeight="1" x14ac:dyDescent="0.35">
      <c r="V96" s="47"/>
    </row>
    <row r="97" spans="2:38" x14ac:dyDescent="0.35">
      <c r="E97" s="142" t="s">
        <v>44</v>
      </c>
      <c r="F97" s="142"/>
      <c r="H97" s="15"/>
      <c r="J97" s="14"/>
      <c r="L97" s="25"/>
      <c r="N97" s="25"/>
      <c r="P97" s="25"/>
      <c r="R97" s="25"/>
      <c r="T97" s="25"/>
      <c r="V97" s="61"/>
    </row>
    <row r="98" spans="2:38" ht="3.75" customHeight="1" x14ac:dyDescent="0.35">
      <c r="V98" s="47"/>
    </row>
    <row r="99" spans="2:38" x14ac:dyDescent="0.35">
      <c r="E99" s="6">
        <v>9</v>
      </c>
      <c r="F99" s="34"/>
      <c r="H99" s="15"/>
      <c r="J99" s="14"/>
      <c r="L99" s="25"/>
      <c r="N99" s="25"/>
      <c r="P99" s="25"/>
      <c r="R99" s="25"/>
      <c r="T99" s="25"/>
      <c r="V99" s="61"/>
    </row>
    <row r="100" spans="2:38" ht="3.75" customHeight="1" x14ac:dyDescent="0.35">
      <c r="V100" s="47"/>
    </row>
    <row r="101" spans="2:38" x14ac:dyDescent="0.35">
      <c r="E101" s="6">
        <v>10</v>
      </c>
      <c r="F101" s="34"/>
      <c r="H101" s="15"/>
      <c r="J101" s="14"/>
      <c r="L101" s="26"/>
      <c r="N101" s="26"/>
      <c r="P101" s="26"/>
      <c r="R101" s="26"/>
      <c r="T101" s="26"/>
      <c r="V101" s="61"/>
    </row>
    <row r="102" spans="2:38" ht="3.75" customHeight="1" x14ac:dyDescent="0.35">
      <c r="V102" s="47"/>
    </row>
    <row r="103" spans="2:38" x14ac:dyDescent="0.35">
      <c r="D103" s="12"/>
      <c r="E103" s="12"/>
      <c r="F103" s="12" t="s">
        <v>11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55">
        <f>V69+V77+V79+V81+V91+V93+V95+V97+V99+V101</f>
        <v>0</v>
      </c>
      <c r="W103" s="40"/>
    </row>
    <row r="104" spans="2:38" x14ac:dyDescent="0.35">
      <c r="V104" s="41"/>
      <c r="W104" s="16"/>
    </row>
    <row r="105" spans="2:38" ht="3.75" customHeight="1" x14ac:dyDescent="0.35">
      <c r="V105" s="16"/>
      <c r="W105" s="16"/>
    </row>
    <row r="106" spans="2:38" ht="18.5" x14ac:dyDescent="0.45">
      <c r="B106" s="4"/>
      <c r="C106" s="140" t="s">
        <v>12</v>
      </c>
      <c r="D106" s="140"/>
      <c r="E106" s="140"/>
      <c r="F106" s="14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63">
        <f>V40+V65+V103</f>
        <v>0</v>
      </c>
      <c r="W106" s="42"/>
    </row>
    <row r="107" spans="2:38" ht="3.75" customHeight="1" x14ac:dyDescent="0.4"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2:38" ht="17" x14ac:dyDescent="0.4">
      <c r="B108" s="4"/>
      <c r="C108" s="4"/>
      <c r="F108" s="4"/>
      <c r="H108" s="4"/>
      <c r="J108" s="4"/>
      <c r="L108" s="141" t="s">
        <v>56</v>
      </c>
      <c r="M108" s="141"/>
      <c r="N108" s="141"/>
      <c r="O108" s="141"/>
      <c r="P108" s="141"/>
      <c r="Q108" s="141"/>
      <c r="R108" s="141"/>
      <c r="S108" s="141"/>
      <c r="T108" s="141"/>
      <c r="V108" s="81">
        <f>V106-V91+P91-V97-V45-V47-V63-X108</f>
        <v>0</v>
      </c>
      <c r="W108" s="43"/>
      <c r="X108" s="137"/>
      <c r="Y108" s="138"/>
      <c r="Z108" s="43"/>
      <c r="AA108" s="43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2:38" ht="3.75" customHeight="1" x14ac:dyDescent="0.4">
      <c r="V109" s="43"/>
      <c r="W109" s="43"/>
      <c r="X109" s="43"/>
      <c r="Y109" s="43"/>
      <c r="Z109" s="43"/>
      <c r="AA109" s="43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2:38" ht="18.5" x14ac:dyDescent="0.45">
      <c r="B110" s="4"/>
      <c r="C110" s="140" t="s">
        <v>13</v>
      </c>
      <c r="D110" s="140"/>
      <c r="E110" s="140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67" t="s">
        <v>62</v>
      </c>
      <c r="Q110" s="68"/>
      <c r="R110" s="69"/>
      <c r="S110" s="35"/>
      <c r="T110" s="66" t="s">
        <v>63</v>
      </c>
      <c r="U110" s="10"/>
      <c r="V110" s="75">
        <f>V108*R110</f>
        <v>0</v>
      </c>
      <c r="W110" s="42"/>
      <c r="X110" s="65"/>
      <c r="Y110" s="65"/>
      <c r="Z110" s="65"/>
      <c r="AA110" s="42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2:38" ht="3.75" customHeight="1" x14ac:dyDescent="0.4">
      <c r="V111" s="43"/>
      <c r="W111" s="43"/>
      <c r="X111" s="43"/>
      <c r="Y111" s="43"/>
      <c r="Z111" s="43"/>
      <c r="AA111" s="43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2:38" ht="18.5" x14ac:dyDescent="0.45">
      <c r="B112" s="4"/>
      <c r="C112" s="37" t="s">
        <v>14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0"/>
      <c r="V112" s="165">
        <f>V106+V110</f>
        <v>0</v>
      </c>
      <c r="W112" s="44"/>
      <c r="X112" s="44"/>
      <c r="Y112" s="44"/>
      <c r="Z112" s="44"/>
      <c r="AA112" s="4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28:38" ht="3.75" customHeight="1" x14ac:dyDescent="0.35"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28:38" x14ac:dyDescent="0.35"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28:38" x14ac:dyDescent="0.35"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28:38" x14ac:dyDescent="0.35"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21" spans="28:38" x14ac:dyDescent="0.35">
      <c r="AD121" t="s">
        <v>64</v>
      </c>
    </row>
  </sheetData>
  <mergeCells count="51">
    <mergeCell ref="C110:F110"/>
    <mergeCell ref="H2:V2"/>
    <mergeCell ref="J91:N91"/>
    <mergeCell ref="E93:H93"/>
    <mergeCell ref="E97:F97"/>
    <mergeCell ref="C106:F106"/>
    <mergeCell ref="L108:T108"/>
    <mergeCell ref="E69:F69"/>
    <mergeCell ref="L69:T69"/>
    <mergeCell ref="E71:F71"/>
    <mergeCell ref="E73:F73"/>
    <mergeCell ref="E75:F75"/>
    <mergeCell ref="E77:F77"/>
    <mergeCell ref="E47:F47"/>
    <mergeCell ref="J50:P50"/>
    <mergeCell ref="J52:P52"/>
    <mergeCell ref="X108:Y108"/>
    <mergeCell ref="E79:F79"/>
    <mergeCell ref="E81:F81"/>
    <mergeCell ref="J83:L83"/>
    <mergeCell ref="E85:F85"/>
    <mergeCell ref="E87:F87"/>
    <mergeCell ref="E89:F89"/>
    <mergeCell ref="P59:T59"/>
    <mergeCell ref="P63:T63"/>
    <mergeCell ref="A67:F67"/>
    <mergeCell ref="E32:F32"/>
    <mergeCell ref="E34:F34"/>
    <mergeCell ref="E36:F36"/>
    <mergeCell ref="X38:Z38"/>
    <mergeCell ref="A42:F42"/>
    <mergeCell ref="E45:F45"/>
    <mergeCell ref="E20:F20"/>
    <mergeCell ref="E22:F22"/>
    <mergeCell ref="E24:F24"/>
    <mergeCell ref="E26:F26"/>
    <mergeCell ref="E28:F28"/>
    <mergeCell ref="E30:F30"/>
    <mergeCell ref="B12:C12"/>
    <mergeCell ref="E12:F12"/>
    <mergeCell ref="B14:C14"/>
    <mergeCell ref="E14:F14"/>
    <mergeCell ref="B16:C16"/>
    <mergeCell ref="E16:F16"/>
    <mergeCell ref="B10:C10"/>
    <mergeCell ref="E10:F10"/>
    <mergeCell ref="B2:F2"/>
    <mergeCell ref="B3:F3"/>
    <mergeCell ref="B4:F4"/>
    <mergeCell ref="B5:F5"/>
    <mergeCell ref="E8:F8"/>
  </mergeCells>
  <dataValidations count="2">
    <dataValidation type="list" allowBlank="1" showInputMessage="1" showErrorMessage="1" sqref="R110" xr:uid="{00000000-0002-0000-0300-000000000000}">
      <formula1>"55.5, 54.5, 45, 46, 27, 26, 25, 17,16, 8, 0"</formula1>
    </dataValidation>
    <dataValidation type="list" allowBlank="1" showInputMessage="1" showErrorMessage="1" sqref="R29 R11 R13 R15 R23 R25 R27 R31 R33 R35" xr:uid="{00000000-0002-0000-0300-000001000000}">
      <formula1>"22.3%,29.2%,35.7%,36.9%,46.4%,39%,12.3%,5.9%,11.7%,9.2%,4.8%,28.5%,35%,16.2%,10%,4.2%,22.5%,28.3%,36%,36.6%,47%,17.4%,10.2%,4.3%,22.7%,28%,48%,17.5%,10.5%,11%,8.7%"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21"/>
  <sheetViews>
    <sheetView topLeftCell="I95" workbookViewId="0">
      <selection activeCell="V112" sqref="V112"/>
    </sheetView>
  </sheetViews>
  <sheetFormatPr defaultColWidth="9.1796875" defaultRowHeight="14.5" x14ac:dyDescent="0.35"/>
  <cols>
    <col min="1" max="1" width="0.7265625" customWidth="1"/>
    <col min="2" max="2" width="20" customWidth="1"/>
    <col min="3" max="3" width="7.1796875" customWidth="1"/>
    <col min="4" max="4" width="0.7265625" customWidth="1"/>
    <col min="5" max="5" width="3" customWidth="1"/>
    <col min="6" max="6" width="21.54296875" customWidth="1"/>
    <col min="7" max="7" width="0.7265625" customWidth="1"/>
    <col min="8" max="8" width="13.54296875" customWidth="1"/>
    <col min="9" max="9" width="0.7265625" customWidth="1"/>
    <col min="10" max="10" width="7.1796875" customWidth="1"/>
    <col min="11" max="11" width="0.7265625" customWidth="1"/>
    <col min="12" max="12" width="7.1796875" customWidth="1"/>
    <col min="13" max="13" width="0.7265625" customWidth="1"/>
    <col min="14" max="14" width="7.1796875" customWidth="1"/>
    <col min="15" max="15" width="0.7265625" customWidth="1"/>
    <col min="16" max="16" width="13.26953125" customWidth="1"/>
    <col min="17" max="17" width="0.7265625" customWidth="1"/>
    <col min="18" max="18" width="7.81640625" customWidth="1"/>
    <col min="19" max="19" width="0.7265625" customWidth="1"/>
    <col min="20" max="20" width="12" customWidth="1"/>
    <col min="21" max="21" width="0.7265625" customWidth="1"/>
    <col min="22" max="22" width="14.26953125" customWidth="1"/>
    <col min="23" max="23" width="0.7265625" customWidth="1"/>
    <col min="24" max="24" width="4" customWidth="1"/>
    <col min="25" max="25" width="5.26953125" customWidth="1"/>
    <col min="26" max="26" width="3.453125" customWidth="1"/>
    <col min="27" max="27" width="0.7265625" customWidth="1"/>
    <col min="28" max="28" width="14.26953125" customWidth="1"/>
    <col min="29" max="29" width="0.7265625" customWidth="1"/>
    <col min="30" max="30" width="14.26953125" customWidth="1"/>
    <col min="31" max="31" width="0.7265625" customWidth="1"/>
    <col min="32" max="32" width="14.26953125" customWidth="1"/>
    <col min="33" max="33" width="0.7265625" customWidth="1"/>
    <col min="34" max="34" width="14.26953125" customWidth="1"/>
    <col min="35" max="35" width="0.7265625" customWidth="1"/>
    <col min="36" max="36" width="16" customWidth="1"/>
  </cols>
  <sheetData>
    <row r="1" spans="1:36" ht="3.75" customHeight="1" x14ac:dyDescent="0.35"/>
    <row r="2" spans="1:36" ht="28.5" customHeight="1" thickBot="1" x14ac:dyDescent="0.4">
      <c r="B2" s="139" t="s">
        <v>20</v>
      </c>
      <c r="C2" s="139"/>
      <c r="D2" s="139"/>
      <c r="E2" s="139"/>
      <c r="F2" s="139"/>
      <c r="G2" s="5"/>
      <c r="H2" s="155" t="s">
        <v>5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thickTop="1" x14ac:dyDescent="0.35">
      <c r="B3" s="142" t="s">
        <v>15</v>
      </c>
      <c r="C3" s="142"/>
      <c r="D3" s="142"/>
      <c r="E3" s="142"/>
      <c r="F3" s="142"/>
      <c r="G3" s="6"/>
      <c r="H3" s="6"/>
      <c r="I3" s="6"/>
      <c r="J3" s="6"/>
      <c r="K3" s="6"/>
      <c r="L3" s="6"/>
      <c r="M3" s="6"/>
      <c r="N3" s="6"/>
      <c r="O3" s="6"/>
      <c r="AI3" s="6"/>
      <c r="AJ3" s="6"/>
    </row>
    <row r="4" spans="1:36" x14ac:dyDescent="0.35">
      <c r="B4" s="143" t="s">
        <v>16</v>
      </c>
      <c r="C4" s="143"/>
      <c r="D4" s="143"/>
      <c r="E4" s="143"/>
      <c r="F4" s="143"/>
      <c r="G4" s="7"/>
      <c r="H4" s="49" t="s">
        <v>58</v>
      </c>
      <c r="I4" s="50"/>
      <c r="J4" s="49" t="s">
        <v>59</v>
      </c>
      <c r="K4" s="49"/>
      <c r="L4" s="49" t="s">
        <v>60</v>
      </c>
      <c r="M4" s="49"/>
      <c r="N4" s="49" t="s">
        <v>61</v>
      </c>
      <c r="O4" s="7"/>
      <c r="AI4" s="7"/>
      <c r="AJ4" s="7"/>
    </row>
    <row r="5" spans="1:36" x14ac:dyDescent="0.35">
      <c r="B5" s="142" t="s">
        <v>17</v>
      </c>
      <c r="C5" s="142"/>
      <c r="D5" s="142"/>
      <c r="E5" s="142"/>
      <c r="F5" s="142"/>
      <c r="G5" s="6"/>
      <c r="H5" s="34"/>
      <c r="I5" s="34"/>
      <c r="J5" s="45">
        <f>H5*0.12</f>
        <v>0</v>
      </c>
      <c r="K5" s="45"/>
      <c r="L5" s="45">
        <f>H5*0.09</f>
        <v>0</v>
      </c>
      <c r="M5" s="45"/>
      <c r="N5" s="45">
        <f>H5*0.03</f>
        <v>0</v>
      </c>
      <c r="O5" s="6"/>
    </row>
    <row r="6" spans="1:36" ht="19.5" customHeight="1" thickBot="1" x14ac:dyDescent="0.45">
      <c r="A6" s="29" t="s">
        <v>23</v>
      </c>
      <c r="B6" s="80"/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36" ht="3.75" customHeight="1" thickTop="1" x14ac:dyDescent="0.35"/>
    <row r="8" spans="1:36" ht="39.5" x14ac:dyDescent="0.35">
      <c r="B8" s="31" t="s">
        <v>21</v>
      </c>
      <c r="C8" s="21"/>
      <c r="E8" s="133" t="s">
        <v>7</v>
      </c>
      <c r="F8" s="133"/>
      <c r="H8" s="21" t="s">
        <v>8</v>
      </c>
      <c r="J8" s="21" t="s">
        <v>48</v>
      </c>
      <c r="L8" s="21" t="s">
        <v>49</v>
      </c>
      <c r="N8" s="21" t="s">
        <v>51</v>
      </c>
      <c r="P8" s="21" t="s">
        <v>9</v>
      </c>
      <c r="R8" s="21" t="s">
        <v>57</v>
      </c>
      <c r="T8" s="21" t="s">
        <v>10</v>
      </c>
      <c r="V8" s="54" t="s">
        <v>5</v>
      </c>
    </row>
    <row r="9" spans="1:36" ht="3.75" customHeight="1" x14ac:dyDescent="0.35">
      <c r="N9" t="s">
        <v>50</v>
      </c>
      <c r="V9" s="47"/>
    </row>
    <row r="10" spans="1:36" x14ac:dyDescent="0.35">
      <c r="B10" s="137"/>
      <c r="C10" s="138"/>
      <c r="E10" s="137"/>
      <c r="F10" s="138"/>
      <c r="H10" s="20"/>
      <c r="J10" s="20"/>
      <c r="L10" s="20"/>
      <c r="N10" s="20"/>
      <c r="P10" s="46">
        <f>H10*J10/12+H10*L10/9+H10*N10/9</f>
        <v>0</v>
      </c>
      <c r="R10" s="70"/>
      <c r="T10" s="46">
        <f>R10*P10</f>
        <v>0</v>
      </c>
      <c r="V10" s="46">
        <f>P10+T10</f>
        <v>0</v>
      </c>
    </row>
    <row r="11" spans="1:36" ht="3.75" customHeight="1" x14ac:dyDescent="0.35">
      <c r="N11" s="10"/>
      <c r="O11" s="10"/>
      <c r="P11" s="10">
        <f t="shared" ref="P11:P15" si="0">H11*J11/12+H11*L11/9+H11*N11/3</f>
        <v>0</v>
      </c>
      <c r="Q11" s="10"/>
      <c r="R11" s="10"/>
      <c r="T11" s="47"/>
      <c r="V11" s="47"/>
    </row>
    <row r="12" spans="1:36" x14ac:dyDescent="0.35">
      <c r="B12" s="137"/>
      <c r="C12" s="138"/>
      <c r="E12" s="137"/>
      <c r="F12" s="138"/>
      <c r="H12" s="20"/>
      <c r="J12" s="20"/>
      <c r="L12" s="20"/>
      <c r="N12" s="20"/>
      <c r="P12" s="46">
        <f>H12*J12/12+H12*L12/9+H12*N12/9</f>
        <v>0</v>
      </c>
      <c r="R12" s="70"/>
      <c r="T12" s="46">
        <f t="shared" ref="T12:T16" si="1">R12*P12</f>
        <v>0</v>
      </c>
      <c r="V12" s="46">
        <f t="shared" ref="V12:V16" si="2">P12+T12</f>
        <v>0</v>
      </c>
    </row>
    <row r="13" spans="1:36" ht="3.75" customHeight="1" x14ac:dyDescent="0.35">
      <c r="N13" s="10"/>
      <c r="O13" s="10"/>
      <c r="P13" s="10">
        <f t="shared" si="0"/>
        <v>0</v>
      </c>
      <c r="Q13" s="10"/>
      <c r="R13" s="10"/>
      <c r="T13" s="47"/>
      <c r="V13" s="47"/>
    </row>
    <row r="14" spans="1:36" x14ac:dyDescent="0.35">
      <c r="B14" s="137"/>
      <c r="C14" s="138"/>
      <c r="E14" s="137"/>
      <c r="F14" s="138"/>
      <c r="H14" s="20"/>
      <c r="J14" s="20"/>
      <c r="L14" s="20"/>
      <c r="N14" s="20"/>
      <c r="P14" s="46">
        <f>H14*J14/12+H14*L14/9+H14*N14/9</f>
        <v>0</v>
      </c>
      <c r="R14" s="70"/>
      <c r="T14" s="46">
        <f t="shared" si="1"/>
        <v>0</v>
      </c>
      <c r="V14" s="46">
        <f t="shared" si="2"/>
        <v>0</v>
      </c>
    </row>
    <row r="15" spans="1:36" ht="3.75" customHeight="1" x14ac:dyDescent="0.35">
      <c r="N15" s="10"/>
      <c r="O15" s="10"/>
      <c r="P15" s="10">
        <f t="shared" si="0"/>
        <v>0</v>
      </c>
      <c r="Q15" s="10"/>
      <c r="R15" s="10"/>
      <c r="T15" s="47"/>
      <c r="V15" s="47"/>
    </row>
    <row r="16" spans="1:36" x14ac:dyDescent="0.35">
      <c r="B16" s="137"/>
      <c r="C16" s="138"/>
      <c r="E16" s="137"/>
      <c r="F16" s="138"/>
      <c r="H16" s="20"/>
      <c r="J16" s="20"/>
      <c r="L16" s="20"/>
      <c r="N16" s="20"/>
      <c r="P16" s="46">
        <f>H16*J16/12+H16*L16/9+H16*N16/9</f>
        <v>0</v>
      </c>
      <c r="R16" s="70"/>
      <c r="T16" s="46">
        <f t="shared" si="1"/>
        <v>0</v>
      </c>
      <c r="V16" s="46">
        <f t="shared" si="2"/>
        <v>0</v>
      </c>
    </row>
    <row r="17" spans="2:23" ht="3.75" customHeight="1" x14ac:dyDescent="0.35">
      <c r="P17" s="47"/>
      <c r="R17" s="71"/>
      <c r="T17" s="47"/>
      <c r="V17" s="47"/>
    </row>
    <row r="18" spans="2:23" x14ac:dyDescent="0.35">
      <c r="B18" s="15"/>
      <c r="C18" s="15"/>
      <c r="F18" s="12" t="s">
        <v>18</v>
      </c>
      <c r="G18" s="12"/>
      <c r="H18" s="51"/>
      <c r="I18" s="12"/>
      <c r="J18" s="51"/>
      <c r="K18" s="12"/>
      <c r="L18" s="51"/>
      <c r="M18" s="12"/>
      <c r="N18" s="51"/>
      <c r="O18" s="12"/>
      <c r="P18" s="48"/>
      <c r="Q18" s="12"/>
      <c r="R18" s="72"/>
      <c r="S18" s="12"/>
      <c r="T18" s="48"/>
      <c r="V18" s="55">
        <f>SUM(V10:V16)</f>
        <v>0</v>
      </c>
      <c r="W18" s="16"/>
    </row>
    <row r="19" spans="2:23" x14ac:dyDescent="0.35">
      <c r="B19" s="15"/>
      <c r="C19" s="15"/>
      <c r="F19" s="1"/>
      <c r="H19" s="1"/>
      <c r="J19" s="1"/>
      <c r="L19" s="1"/>
      <c r="N19" s="1"/>
      <c r="P19" s="53"/>
      <c r="R19" s="73"/>
      <c r="T19" s="53"/>
      <c r="V19" s="53"/>
    </row>
    <row r="20" spans="2:23" ht="39.5" x14ac:dyDescent="0.35">
      <c r="B20" s="6" t="s">
        <v>22</v>
      </c>
      <c r="C20" s="17"/>
      <c r="E20" s="148" t="s">
        <v>7</v>
      </c>
      <c r="F20" s="148"/>
      <c r="H20" s="13" t="s">
        <v>8</v>
      </c>
      <c r="J20" s="52" t="s">
        <v>48</v>
      </c>
      <c r="L20" s="21" t="s">
        <v>49</v>
      </c>
      <c r="N20" s="21" t="s">
        <v>51</v>
      </c>
      <c r="P20" s="54" t="s">
        <v>9</v>
      </c>
      <c r="R20" s="74" t="s">
        <v>57</v>
      </c>
      <c r="T20" s="54" t="s">
        <v>10</v>
      </c>
      <c r="V20" s="56" t="s">
        <v>5</v>
      </c>
    </row>
    <row r="21" spans="2:23" ht="3.75" customHeight="1" x14ac:dyDescent="0.35">
      <c r="P21" s="47"/>
      <c r="R21" s="71"/>
      <c r="T21" s="47"/>
      <c r="V21" s="47"/>
    </row>
    <row r="22" spans="2:23" x14ac:dyDescent="0.35">
      <c r="B22" s="18"/>
      <c r="C22" s="19"/>
      <c r="E22" s="137"/>
      <c r="F22" s="138"/>
      <c r="H22" s="20"/>
      <c r="J22" s="20"/>
      <c r="L22" s="20"/>
      <c r="N22" s="20"/>
      <c r="P22" s="46">
        <f>H22*J22/12+H22*L22/9+H22*N22/9</f>
        <v>0</v>
      </c>
      <c r="R22" s="70"/>
      <c r="T22" s="46">
        <f>P22*R22</f>
        <v>0</v>
      </c>
      <c r="V22" s="46">
        <f>P22+T22</f>
        <v>0</v>
      </c>
    </row>
    <row r="23" spans="2:23" ht="3.75" customHeight="1" x14ac:dyDescent="0.35">
      <c r="O23" s="108"/>
      <c r="P23" s="108"/>
      <c r="Q23" s="108"/>
      <c r="R23" s="10"/>
      <c r="V23" s="47"/>
    </row>
    <row r="24" spans="2:23" x14ac:dyDescent="0.35">
      <c r="B24" s="18"/>
      <c r="C24" s="19"/>
      <c r="E24" s="137"/>
      <c r="F24" s="138"/>
      <c r="H24" s="20"/>
      <c r="J24" s="20"/>
      <c r="L24" s="20"/>
      <c r="N24" s="20"/>
      <c r="P24" s="46">
        <f t="shared" ref="P24:P36" si="3">H24*J24/12+H24*L24/9+H24*N24/9</f>
        <v>0</v>
      </c>
      <c r="R24" s="70"/>
      <c r="T24" s="46">
        <f t="shared" ref="T24:T36" si="4">P24*R24</f>
        <v>0</v>
      </c>
      <c r="V24" s="46">
        <f t="shared" ref="V24:V36" si="5">P24+T24</f>
        <v>0</v>
      </c>
    </row>
    <row r="25" spans="2:23" ht="3.75" customHeight="1" x14ac:dyDescent="0.35">
      <c r="N25" s="108"/>
      <c r="O25" s="108"/>
      <c r="P25" s="108"/>
      <c r="Q25" s="108"/>
      <c r="R25" s="10"/>
      <c r="V25" s="47"/>
    </row>
    <row r="26" spans="2:23" x14ac:dyDescent="0.35">
      <c r="B26" s="18"/>
      <c r="C26" s="19"/>
      <c r="E26" s="137"/>
      <c r="F26" s="138"/>
      <c r="H26" s="20"/>
      <c r="J26" s="20"/>
      <c r="L26" s="20"/>
      <c r="N26" s="20"/>
      <c r="P26" s="46">
        <f t="shared" si="3"/>
        <v>0</v>
      </c>
      <c r="R26" s="70"/>
      <c r="T26" s="46">
        <f t="shared" si="4"/>
        <v>0</v>
      </c>
      <c r="V26" s="46">
        <f t="shared" si="5"/>
        <v>0</v>
      </c>
    </row>
    <row r="27" spans="2:23" ht="3.75" customHeight="1" x14ac:dyDescent="0.35">
      <c r="N27" s="108"/>
      <c r="O27" s="108"/>
      <c r="P27" s="108"/>
      <c r="Q27" s="108"/>
      <c r="R27" s="10"/>
      <c r="V27" s="47"/>
    </row>
    <row r="28" spans="2:23" x14ac:dyDescent="0.35">
      <c r="B28" s="18"/>
      <c r="C28" s="19"/>
      <c r="E28" s="137"/>
      <c r="F28" s="138"/>
      <c r="H28" s="20"/>
      <c r="J28" s="20"/>
      <c r="L28" s="20"/>
      <c r="N28" s="20"/>
      <c r="P28" s="46">
        <f t="shared" si="3"/>
        <v>0</v>
      </c>
      <c r="R28" s="70"/>
      <c r="T28" s="46">
        <f t="shared" si="4"/>
        <v>0</v>
      </c>
      <c r="V28" s="46">
        <f t="shared" si="5"/>
        <v>0</v>
      </c>
    </row>
    <row r="29" spans="2:23" ht="3.75" customHeight="1" x14ac:dyDescent="0.35">
      <c r="N29" s="108"/>
      <c r="O29" s="108"/>
      <c r="P29" s="108"/>
      <c r="Q29" s="108"/>
      <c r="V29" s="47"/>
    </row>
    <row r="30" spans="2:23" x14ac:dyDescent="0.35">
      <c r="B30" s="18"/>
      <c r="C30" s="19"/>
      <c r="E30" s="137"/>
      <c r="F30" s="138"/>
      <c r="H30" s="20"/>
      <c r="J30" s="20"/>
      <c r="L30" s="20"/>
      <c r="N30" s="20"/>
      <c r="P30" s="46">
        <f t="shared" si="3"/>
        <v>0</v>
      </c>
      <c r="R30" s="70"/>
      <c r="T30" s="46">
        <f t="shared" si="4"/>
        <v>0</v>
      </c>
      <c r="V30" s="46">
        <f t="shared" si="5"/>
        <v>0</v>
      </c>
    </row>
    <row r="31" spans="2:23" ht="3.75" customHeight="1" x14ac:dyDescent="0.35">
      <c r="N31" s="108"/>
      <c r="O31" s="108"/>
      <c r="P31" s="108"/>
      <c r="Q31" s="108"/>
      <c r="R31" s="10"/>
      <c r="V31" s="47"/>
    </row>
    <row r="32" spans="2:23" x14ac:dyDescent="0.35">
      <c r="B32" s="18"/>
      <c r="C32" s="19"/>
      <c r="E32" s="137"/>
      <c r="F32" s="138"/>
      <c r="H32" s="20"/>
      <c r="J32" s="20"/>
      <c r="L32" s="20"/>
      <c r="N32" s="20"/>
      <c r="P32" s="46">
        <f t="shared" si="3"/>
        <v>0</v>
      </c>
      <c r="R32" s="70"/>
      <c r="T32" s="46">
        <f t="shared" si="4"/>
        <v>0</v>
      </c>
      <c r="V32" s="46">
        <f t="shared" si="5"/>
        <v>0</v>
      </c>
    </row>
    <row r="33" spans="1:26" ht="3.75" customHeight="1" x14ac:dyDescent="0.35">
      <c r="N33" s="108"/>
      <c r="O33" s="108"/>
      <c r="P33" s="108"/>
      <c r="Q33" s="108"/>
      <c r="R33" s="10"/>
      <c r="V33" s="47"/>
    </row>
    <row r="34" spans="1:26" x14ac:dyDescent="0.35">
      <c r="B34" s="18"/>
      <c r="C34" s="19"/>
      <c r="E34" s="137"/>
      <c r="F34" s="138"/>
      <c r="H34" s="20"/>
      <c r="J34" s="20"/>
      <c r="L34" s="20"/>
      <c r="N34" s="20"/>
      <c r="P34" s="46">
        <f t="shared" si="3"/>
        <v>0</v>
      </c>
      <c r="R34" s="70"/>
      <c r="T34" s="46">
        <f t="shared" si="4"/>
        <v>0</v>
      </c>
      <c r="V34" s="46">
        <f t="shared" si="5"/>
        <v>0</v>
      </c>
    </row>
    <row r="35" spans="1:26" ht="3.75" customHeight="1" x14ac:dyDescent="0.35">
      <c r="N35" s="108"/>
      <c r="O35" s="108"/>
      <c r="P35" s="108"/>
      <c r="Q35" s="108"/>
      <c r="R35" s="10"/>
      <c r="V35" s="47"/>
    </row>
    <row r="36" spans="1:26" x14ac:dyDescent="0.35">
      <c r="B36" s="18"/>
      <c r="C36" s="19"/>
      <c r="E36" s="137"/>
      <c r="F36" s="138"/>
      <c r="H36" s="20"/>
      <c r="J36" s="20"/>
      <c r="L36" s="20"/>
      <c r="N36" s="20"/>
      <c r="P36" s="46">
        <f t="shared" si="3"/>
        <v>0</v>
      </c>
      <c r="R36" s="70"/>
      <c r="T36" s="46">
        <f t="shared" si="4"/>
        <v>0</v>
      </c>
      <c r="V36" s="46">
        <f t="shared" si="5"/>
        <v>0</v>
      </c>
    </row>
    <row r="37" spans="1:26" ht="3.75" customHeight="1" x14ac:dyDescent="0.35">
      <c r="V37" s="47"/>
    </row>
    <row r="38" spans="1:26" x14ac:dyDescent="0.35">
      <c r="F38" s="8" t="s">
        <v>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/>
      <c r="V38" s="55">
        <f>SUM(V22:V36)</f>
        <v>0</v>
      </c>
      <c r="W38" s="16"/>
      <c r="X38" s="154"/>
      <c r="Y38" s="154"/>
      <c r="Z38" s="154"/>
    </row>
    <row r="39" spans="1:26" ht="3.75" customHeight="1" x14ac:dyDescent="0.35">
      <c r="V39" s="57"/>
      <c r="W39" s="16"/>
    </row>
    <row r="40" spans="1:26" x14ac:dyDescent="0.35">
      <c r="B40" s="10"/>
      <c r="C40" s="10"/>
      <c r="F40" s="9" t="s">
        <v>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58">
        <f>V18+V38</f>
        <v>0</v>
      </c>
      <c r="W40" s="16"/>
    </row>
    <row r="42" spans="1:26" ht="17.5" thickBot="1" x14ac:dyDescent="0.45">
      <c r="A42" s="145" t="s">
        <v>53</v>
      </c>
      <c r="B42" s="145"/>
      <c r="C42" s="145"/>
      <c r="D42" s="145"/>
      <c r="E42" s="145"/>
      <c r="F42" s="14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6" ht="26.25" customHeight="1" thickTop="1" x14ac:dyDescent="0.35">
      <c r="C43" t="s">
        <v>25</v>
      </c>
      <c r="F43" s="13"/>
      <c r="H43" s="13" t="s">
        <v>31</v>
      </c>
      <c r="J43" s="13" t="s">
        <v>36</v>
      </c>
      <c r="L43" s="13"/>
      <c r="N43" s="13"/>
      <c r="P43" s="13"/>
      <c r="R43" s="13"/>
      <c r="T43" s="13"/>
      <c r="V43" s="13" t="s">
        <v>5</v>
      </c>
    </row>
    <row r="44" spans="1:26" ht="3.75" customHeight="1" x14ac:dyDescent="0.35"/>
    <row r="45" spans="1:26" x14ac:dyDescent="0.35">
      <c r="E45" s="137"/>
      <c r="F45" s="138"/>
      <c r="H45" s="20"/>
      <c r="J45" s="20"/>
      <c r="V45" s="20">
        <f>H45*J45</f>
        <v>0</v>
      </c>
    </row>
    <row r="46" spans="1:26" ht="3.75" customHeight="1" x14ac:dyDescent="0.35"/>
    <row r="47" spans="1:26" x14ac:dyDescent="0.35">
      <c r="E47" s="137"/>
      <c r="F47" s="138"/>
      <c r="H47" s="23"/>
      <c r="J47" s="23"/>
      <c r="V47" s="20">
        <f>H47*J47</f>
        <v>0</v>
      </c>
    </row>
    <row r="48" spans="1:26" x14ac:dyDescent="0.35">
      <c r="C48" s="6" t="s">
        <v>26</v>
      </c>
      <c r="D48" s="6"/>
      <c r="E48" s="6"/>
      <c r="F48" s="6"/>
      <c r="G48" s="6"/>
      <c r="H48" s="6"/>
      <c r="I48" s="6"/>
      <c r="J48" s="77" t="s">
        <v>66</v>
      </c>
      <c r="K48" s="77"/>
      <c r="L48" s="77"/>
      <c r="M48" s="77"/>
      <c r="N48" s="77"/>
      <c r="O48" s="77"/>
      <c r="P48" s="77"/>
      <c r="Q48" s="6"/>
      <c r="R48" s="6"/>
      <c r="S48" s="6"/>
      <c r="T48" s="6"/>
      <c r="U48" s="6"/>
      <c r="V48" s="6"/>
      <c r="W48" s="6"/>
    </row>
    <row r="49" spans="3:23" ht="3.75" customHeight="1" x14ac:dyDescent="0.35"/>
    <row r="50" spans="3:23" x14ac:dyDescent="0.35">
      <c r="C50" s="16"/>
      <c r="F50" s="24" t="s">
        <v>28</v>
      </c>
      <c r="H50" s="20"/>
      <c r="J50" s="151"/>
      <c r="K50" s="151"/>
      <c r="L50" s="151"/>
      <c r="M50" s="151"/>
      <c r="N50" s="151"/>
      <c r="O50" s="151"/>
      <c r="P50" s="151"/>
    </row>
    <row r="51" spans="3:23" ht="3.75" customHeight="1" x14ac:dyDescent="0.35"/>
    <row r="52" spans="3:23" x14ac:dyDescent="0.35">
      <c r="C52" s="16"/>
      <c r="F52" s="24" t="s">
        <v>29</v>
      </c>
      <c r="H52" s="20"/>
      <c r="J52" s="151"/>
      <c r="K52" s="151"/>
      <c r="L52" s="151"/>
      <c r="M52" s="151"/>
      <c r="N52" s="151"/>
      <c r="O52" s="151"/>
      <c r="P52" s="151"/>
      <c r="T52" s="24" t="s">
        <v>45</v>
      </c>
      <c r="V52" s="20">
        <f>H50+H52</f>
        <v>0</v>
      </c>
    </row>
    <row r="53" spans="3:23" x14ac:dyDescent="0.35">
      <c r="C53" s="6" t="s">
        <v>27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3:23" ht="3.75" customHeight="1" x14ac:dyDescent="0.35"/>
    <row r="55" spans="3:23" x14ac:dyDescent="0.35">
      <c r="C55" s="16"/>
      <c r="F55" s="24" t="s">
        <v>32</v>
      </c>
      <c r="H55" s="20"/>
    </row>
    <row r="56" spans="3:23" ht="3.75" customHeight="1" x14ac:dyDescent="0.35"/>
    <row r="57" spans="3:23" x14ac:dyDescent="0.35">
      <c r="C57" s="16"/>
      <c r="F57" s="24" t="s">
        <v>33</v>
      </c>
      <c r="H57" s="20"/>
    </row>
    <row r="58" spans="3:23" ht="3.75" customHeight="1" x14ac:dyDescent="0.35"/>
    <row r="59" spans="3:23" x14ac:dyDescent="0.35">
      <c r="C59" s="16"/>
      <c r="F59" s="24" t="s">
        <v>6</v>
      </c>
      <c r="H59" s="20"/>
      <c r="P59" s="144" t="s">
        <v>52</v>
      </c>
      <c r="Q59" s="144"/>
      <c r="R59" s="144"/>
      <c r="S59" s="144"/>
      <c r="T59" s="144"/>
    </row>
    <row r="60" spans="3:23" ht="3.75" customHeight="1" x14ac:dyDescent="0.35"/>
    <row r="61" spans="3:23" x14ac:dyDescent="0.35">
      <c r="C61" s="16"/>
      <c r="F61" s="24" t="s">
        <v>35</v>
      </c>
      <c r="H61" s="20"/>
      <c r="J61" s="24"/>
      <c r="K61" s="24"/>
      <c r="L61" s="24"/>
      <c r="M61" s="24"/>
      <c r="N61" s="24"/>
      <c r="O61" s="24"/>
      <c r="P61" s="24"/>
      <c r="R61" s="24"/>
      <c r="T61" s="28"/>
    </row>
    <row r="62" spans="3:23" ht="3.75" customHeight="1" x14ac:dyDescent="0.35"/>
    <row r="63" spans="3:23" x14ac:dyDescent="0.35">
      <c r="C63" s="16"/>
      <c r="F63" s="24" t="s">
        <v>34</v>
      </c>
      <c r="H63" s="20"/>
      <c r="J63" s="24"/>
      <c r="K63" s="24"/>
      <c r="L63" s="24"/>
      <c r="M63" s="24"/>
      <c r="N63" s="24"/>
      <c r="O63" s="24"/>
      <c r="P63" s="144" t="s">
        <v>46</v>
      </c>
      <c r="Q63" s="144"/>
      <c r="R63" s="144"/>
      <c r="S63" s="144"/>
      <c r="T63" s="144"/>
      <c r="V63" s="20">
        <f>(H55+H57+H59+H61+H63)*T61</f>
        <v>0</v>
      </c>
    </row>
    <row r="64" spans="3:23" ht="3.75" customHeight="1" x14ac:dyDescent="0.35"/>
    <row r="65" spans="1:23" x14ac:dyDescent="0.35">
      <c r="F65" s="12" t="s">
        <v>11</v>
      </c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2"/>
      <c r="S65" s="8"/>
      <c r="T65" s="12"/>
      <c r="V65" s="38">
        <f>SUM(V45+V47+V52+V63)</f>
        <v>0</v>
      </c>
      <c r="W65" s="16"/>
    </row>
    <row r="67" spans="1:23" ht="17.5" thickBot="1" x14ac:dyDescent="0.45">
      <c r="A67" s="145" t="s">
        <v>24</v>
      </c>
      <c r="B67" s="145"/>
      <c r="C67" s="145"/>
      <c r="D67" s="145"/>
      <c r="E67" s="145"/>
      <c r="F67" s="14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2"/>
      <c r="W67" s="11"/>
    </row>
    <row r="68" spans="1:23" ht="26.25" customHeight="1" thickTop="1" x14ac:dyDescent="0.35">
      <c r="C68" s="16" t="s">
        <v>37</v>
      </c>
      <c r="F68" s="13"/>
      <c r="H68" s="13"/>
      <c r="J68" s="13"/>
      <c r="L68" s="13"/>
      <c r="N68" s="13"/>
      <c r="P68" s="13"/>
      <c r="R68" s="13"/>
      <c r="T68" s="13"/>
      <c r="V68" s="56" t="s">
        <v>5</v>
      </c>
    </row>
    <row r="69" spans="1:23" x14ac:dyDescent="0.35">
      <c r="E69" s="142" t="s">
        <v>38</v>
      </c>
      <c r="F69" s="142"/>
      <c r="G69" s="16"/>
      <c r="H69" s="17" t="s">
        <v>31</v>
      </c>
      <c r="I69" s="16"/>
      <c r="J69" s="17" t="s">
        <v>36</v>
      </c>
      <c r="K69" s="16"/>
      <c r="L69" s="144" t="s">
        <v>47</v>
      </c>
      <c r="M69" s="144"/>
      <c r="N69" s="144"/>
      <c r="O69" s="144"/>
      <c r="P69" s="144"/>
      <c r="Q69" s="144"/>
      <c r="R69" s="144"/>
      <c r="S69" s="144"/>
      <c r="T69" s="144"/>
      <c r="U69" s="16"/>
      <c r="V69" s="46">
        <f>H71*J71+H73*J73+H75*J75</f>
        <v>0</v>
      </c>
      <c r="W69" s="16"/>
    </row>
    <row r="70" spans="1:23" ht="3.75" customHeight="1" x14ac:dyDescent="0.35">
      <c r="V70" s="47"/>
    </row>
    <row r="71" spans="1:23" x14ac:dyDescent="0.35">
      <c r="E71" s="137"/>
      <c r="F71" s="138"/>
      <c r="H71" s="23"/>
      <c r="J71" s="27"/>
      <c r="L71" s="14"/>
      <c r="N71" s="14"/>
      <c r="P71" s="14"/>
      <c r="R71" s="14"/>
      <c r="T71" s="14"/>
      <c r="V71" s="60"/>
    </row>
    <row r="72" spans="1:23" ht="3.75" customHeight="1" x14ac:dyDescent="0.35">
      <c r="V72" s="47"/>
    </row>
    <row r="73" spans="1:23" x14ac:dyDescent="0.35">
      <c r="E73" s="137"/>
      <c r="F73" s="138"/>
      <c r="H73" s="23"/>
      <c r="J73" s="27"/>
      <c r="L73" s="14"/>
      <c r="N73" s="14"/>
      <c r="P73" s="14"/>
      <c r="R73" s="14"/>
      <c r="T73" s="14"/>
      <c r="V73" s="60"/>
    </row>
    <row r="74" spans="1:23" ht="3.75" customHeight="1" x14ac:dyDescent="0.35">
      <c r="V74" s="47"/>
    </row>
    <row r="75" spans="1:23" x14ac:dyDescent="0.35">
      <c r="E75" s="137"/>
      <c r="F75" s="138"/>
      <c r="H75" s="23"/>
      <c r="J75" s="27"/>
      <c r="L75" s="25"/>
      <c r="N75" s="25"/>
      <c r="P75" s="25"/>
      <c r="R75" s="25"/>
      <c r="T75" s="25"/>
      <c r="V75" s="60"/>
    </row>
    <row r="76" spans="1:23" ht="3.75" customHeight="1" x14ac:dyDescent="0.35">
      <c r="V76" s="47"/>
    </row>
    <row r="77" spans="1:23" x14ac:dyDescent="0.35">
      <c r="E77" s="142" t="s">
        <v>39</v>
      </c>
      <c r="F77" s="142"/>
      <c r="H77" s="15"/>
      <c r="J77" s="14"/>
      <c r="L77" s="25"/>
      <c r="N77" s="25"/>
      <c r="P77" s="25"/>
      <c r="R77" s="25"/>
      <c r="T77" s="25"/>
      <c r="V77" s="61"/>
    </row>
    <row r="78" spans="1:23" ht="3.75" customHeight="1" x14ac:dyDescent="0.35">
      <c r="V78" s="47"/>
    </row>
    <row r="79" spans="1:23" x14ac:dyDescent="0.35">
      <c r="E79" s="142" t="s">
        <v>40</v>
      </c>
      <c r="F79" s="142"/>
      <c r="H79" s="15"/>
      <c r="J79" s="14"/>
      <c r="L79" s="25"/>
      <c r="N79" s="25"/>
      <c r="P79" s="25"/>
      <c r="R79" s="25"/>
      <c r="T79" s="25"/>
      <c r="V79" s="61"/>
    </row>
    <row r="80" spans="1:23" ht="3.75" customHeight="1" x14ac:dyDescent="0.35">
      <c r="V80" s="47"/>
    </row>
    <row r="81" spans="5:22" x14ac:dyDescent="0.35">
      <c r="E81" s="142" t="s">
        <v>41</v>
      </c>
      <c r="F81" s="142"/>
      <c r="H81" s="15"/>
      <c r="J81" s="14"/>
      <c r="L81" s="25"/>
      <c r="N81" s="25"/>
      <c r="P81" s="25"/>
      <c r="R81" s="25"/>
      <c r="T81" s="25"/>
      <c r="V81" s="61"/>
    </row>
    <row r="82" spans="5:22" ht="3.75" customHeight="1" x14ac:dyDescent="0.35">
      <c r="V82" s="47"/>
    </row>
    <row r="83" spans="5:22" x14ac:dyDescent="0.35">
      <c r="E83" s="16" t="s">
        <v>54</v>
      </c>
      <c r="F83" s="16"/>
      <c r="H83" s="24"/>
      <c r="J83" s="152"/>
      <c r="K83" s="153"/>
      <c r="L83" s="153"/>
      <c r="N83" s="25"/>
      <c r="P83" s="32"/>
      <c r="R83" s="32"/>
      <c r="T83" s="32"/>
      <c r="V83" s="60"/>
    </row>
    <row r="84" spans="5:22" ht="3.75" customHeight="1" x14ac:dyDescent="0.35">
      <c r="V84" s="47"/>
    </row>
    <row r="85" spans="5:22" x14ac:dyDescent="0.35">
      <c r="E85" s="137"/>
      <c r="F85" s="138"/>
      <c r="H85" s="59"/>
      <c r="J85" s="33"/>
      <c r="K85" s="33"/>
      <c r="L85" s="33"/>
      <c r="N85" s="60">
        <f>IF(H85&lt;25000,H85,25000)</f>
        <v>0</v>
      </c>
      <c r="P85" s="25"/>
      <c r="R85" s="25"/>
      <c r="T85" s="25"/>
      <c r="V85" s="60"/>
    </row>
    <row r="86" spans="5:22" ht="3.75" customHeight="1" x14ac:dyDescent="0.35">
      <c r="H86" s="47"/>
      <c r="N86" s="47"/>
      <c r="V86" s="47"/>
    </row>
    <row r="87" spans="5:22" x14ac:dyDescent="0.35">
      <c r="E87" s="137"/>
      <c r="F87" s="138"/>
      <c r="H87" s="59"/>
      <c r="J87" s="14"/>
      <c r="L87" s="25"/>
      <c r="N87" s="60">
        <f>IF(H87&lt;25000,H87,25000)</f>
        <v>0</v>
      </c>
      <c r="P87" s="25"/>
      <c r="R87" s="25"/>
      <c r="T87" s="25"/>
      <c r="V87" s="60"/>
    </row>
    <row r="88" spans="5:22" ht="3.75" customHeight="1" x14ac:dyDescent="0.35">
      <c r="H88" s="47"/>
      <c r="N88" s="47"/>
      <c r="V88" s="47"/>
    </row>
    <row r="89" spans="5:22" x14ac:dyDescent="0.35">
      <c r="E89" s="137"/>
      <c r="F89" s="138"/>
      <c r="H89" s="59"/>
      <c r="J89" s="14"/>
      <c r="L89" s="25"/>
      <c r="N89" s="60">
        <f>IF(H89&lt;25000,H89,25000)</f>
        <v>0</v>
      </c>
      <c r="P89" s="25"/>
      <c r="R89" s="25"/>
      <c r="T89" s="25"/>
      <c r="V89" s="60"/>
    </row>
    <row r="90" spans="5:22" ht="3.75" customHeight="1" x14ac:dyDescent="0.35">
      <c r="H90" s="47"/>
      <c r="V90" s="47"/>
    </row>
    <row r="91" spans="5:22" x14ac:dyDescent="0.35">
      <c r="F91" s="24" t="s">
        <v>30</v>
      </c>
      <c r="H91" s="59">
        <f>H85+H87+H89</f>
        <v>0</v>
      </c>
      <c r="J91" s="146" t="s">
        <v>55</v>
      </c>
      <c r="K91" s="147"/>
      <c r="L91" s="147"/>
      <c r="M91" s="147"/>
      <c r="N91" s="147"/>
      <c r="P91" s="61">
        <f>N85+N87+N89</f>
        <v>0</v>
      </c>
      <c r="R91" s="25"/>
      <c r="T91" s="25"/>
      <c r="V91" s="61">
        <f>H91</f>
        <v>0</v>
      </c>
    </row>
    <row r="92" spans="5:22" ht="3.75" customHeight="1" x14ac:dyDescent="0.35">
      <c r="H92" s="47"/>
      <c r="V92" s="47"/>
    </row>
    <row r="93" spans="5:22" x14ac:dyDescent="0.35">
      <c r="E93" s="142" t="s">
        <v>42</v>
      </c>
      <c r="F93" s="142"/>
      <c r="G93" s="142"/>
      <c r="H93" s="142"/>
      <c r="J93" s="14"/>
      <c r="L93" s="25"/>
      <c r="N93" s="25"/>
      <c r="P93" s="25"/>
      <c r="R93" s="25"/>
      <c r="T93" s="25"/>
      <c r="V93" s="61"/>
    </row>
    <row r="94" spans="5:22" ht="3.75" customHeight="1" x14ac:dyDescent="0.35">
      <c r="V94" s="47"/>
    </row>
    <row r="95" spans="5:22" x14ac:dyDescent="0.35">
      <c r="E95" s="16" t="s">
        <v>43</v>
      </c>
      <c r="F95" s="16"/>
      <c r="H95" s="15"/>
      <c r="J95" s="14"/>
      <c r="L95" s="25"/>
      <c r="N95" s="25"/>
      <c r="P95" s="25"/>
      <c r="R95" s="25"/>
      <c r="T95" s="25"/>
      <c r="V95" s="61"/>
    </row>
    <row r="96" spans="5:22" ht="3.75" customHeight="1" x14ac:dyDescent="0.35">
      <c r="V96" s="47"/>
    </row>
    <row r="97" spans="2:27" x14ac:dyDescent="0.35">
      <c r="E97" s="142" t="s">
        <v>44</v>
      </c>
      <c r="F97" s="142"/>
      <c r="H97" s="15"/>
      <c r="J97" s="14"/>
      <c r="L97" s="25"/>
      <c r="N97" s="25"/>
      <c r="P97" s="25"/>
      <c r="R97" s="25"/>
      <c r="T97" s="25"/>
      <c r="V97" s="61"/>
    </row>
    <row r="98" spans="2:27" ht="3.75" customHeight="1" x14ac:dyDescent="0.35">
      <c r="V98" s="47"/>
    </row>
    <row r="99" spans="2:27" x14ac:dyDescent="0.35">
      <c r="E99" s="6">
        <v>9</v>
      </c>
      <c r="F99" s="34"/>
      <c r="H99" s="15"/>
      <c r="J99" s="14"/>
      <c r="L99" s="25"/>
      <c r="N99" s="25"/>
      <c r="P99" s="25"/>
      <c r="R99" s="25"/>
      <c r="T99" s="25"/>
      <c r="V99" s="61"/>
    </row>
    <row r="100" spans="2:27" ht="3.75" customHeight="1" x14ac:dyDescent="0.35">
      <c r="V100" s="47"/>
    </row>
    <row r="101" spans="2:27" x14ac:dyDescent="0.35">
      <c r="E101" s="6">
        <v>10</v>
      </c>
      <c r="F101" s="34"/>
      <c r="H101" s="15"/>
      <c r="J101" s="14"/>
      <c r="L101" s="26"/>
      <c r="N101" s="26"/>
      <c r="P101" s="26"/>
      <c r="R101" s="26"/>
      <c r="T101" s="26"/>
      <c r="V101" s="61"/>
    </row>
    <row r="102" spans="2:27" ht="3.75" customHeight="1" x14ac:dyDescent="0.35">
      <c r="V102" s="47"/>
    </row>
    <row r="103" spans="2:27" x14ac:dyDescent="0.35">
      <c r="D103" s="12"/>
      <c r="E103" s="12"/>
      <c r="F103" s="12" t="s">
        <v>11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55">
        <f>V69+V77+V79+V81+V91+V93+V95+V97+V99+V101</f>
        <v>0</v>
      </c>
      <c r="W103" s="40"/>
    </row>
    <row r="104" spans="2:27" x14ac:dyDescent="0.35">
      <c r="V104" s="41"/>
      <c r="W104" s="16"/>
    </row>
    <row r="105" spans="2:27" ht="3.75" customHeight="1" x14ac:dyDescent="0.35">
      <c r="V105" s="16"/>
      <c r="W105" s="16"/>
    </row>
    <row r="106" spans="2:27" ht="18.5" x14ac:dyDescent="0.45">
      <c r="B106" s="4"/>
      <c r="C106" s="140" t="s">
        <v>12</v>
      </c>
      <c r="D106" s="140"/>
      <c r="E106" s="140"/>
      <c r="F106" s="14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63">
        <f>V40+V65+V103</f>
        <v>0</v>
      </c>
      <c r="W106" s="42"/>
    </row>
    <row r="107" spans="2:27" ht="3.75" customHeight="1" x14ac:dyDescent="0.4">
      <c r="V107" s="43"/>
      <c r="W107" s="43"/>
      <c r="X107" s="43"/>
      <c r="Y107" s="43"/>
      <c r="Z107" s="43"/>
      <c r="AA107" s="43"/>
    </row>
    <row r="108" spans="2:27" ht="17" x14ac:dyDescent="0.4">
      <c r="B108" s="4"/>
      <c r="C108" s="4"/>
      <c r="F108" s="4"/>
      <c r="H108" s="4"/>
      <c r="J108" s="4"/>
      <c r="L108" s="141" t="s">
        <v>56</v>
      </c>
      <c r="M108" s="141"/>
      <c r="N108" s="141"/>
      <c r="O108" s="141"/>
      <c r="P108" s="141"/>
      <c r="Q108" s="141"/>
      <c r="R108" s="141"/>
      <c r="S108" s="141"/>
      <c r="T108" s="141"/>
      <c r="V108" s="81">
        <f>V106-V91+P91-V97-V45-V47-V63-X108</f>
        <v>0</v>
      </c>
      <c r="W108" s="43"/>
      <c r="X108" s="137"/>
      <c r="Y108" s="138"/>
      <c r="Z108" s="43"/>
      <c r="AA108" s="43"/>
    </row>
    <row r="109" spans="2:27" ht="3.75" customHeight="1" x14ac:dyDescent="0.4">
      <c r="V109" s="43"/>
      <c r="W109" s="43"/>
      <c r="X109" s="43"/>
      <c r="Y109" s="43"/>
      <c r="Z109" s="43"/>
      <c r="AA109" s="43"/>
    </row>
    <row r="110" spans="2:27" ht="18.5" x14ac:dyDescent="0.45">
      <c r="B110" s="4"/>
      <c r="C110" s="140" t="s">
        <v>13</v>
      </c>
      <c r="D110" s="140"/>
      <c r="E110" s="140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67" t="s">
        <v>62</v>
      </c>
      <c r="Q110" s="68"/>
      <c r="R110" s="69"/>
      <c r="S110" s="35"/>
      <c r="T110" s="66" t="s">
        <v>63</v>
      </c>
      <c r="U110" s="10"/>
      <c r="V110" s="75">
        <f>V108*R110</f>
        <v>0</v>
      </c>
      <c r="W110" s="42"/>
      <c r="X110" s="65"/>
      <c r="Y110" s="65"/>
      <c r="Z110" s="65"/>
      <c r="AA110" s="42"/>
    </row>
    <row r="111" spans="2:27" ht="3.75" customHeight="1" x14ac:dyDescent="0.4">
      <c r="V111" s="43"/>
      <c r="W111" s="43"/>
      <c r="X111" s="43"/>
      <c r="Y111" s="43"/>
      <c r="Z111" s="43"/>
      <c r="AA111" s="43"/>
    </row>
    <row r="112" spans="2:27" ht="18.5" x14ac:dyDescent="0.45">
      <c r="B112" s="4"/>
      <c r="C112" s="37" t="s">
        <v>14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0"/>
      <c r="V112" s="165">
        <f>V106+V110</f>
        <v>0</v>
      </c>
      <c r="W112" s="44"/>
      <c r="X112" s="44"/>
      <c r="Y112" s="44"/>
      <c r="Z112" s="44"/>
      <c r="AA112" s="44"/>
    </row>
    <row r="113" spans="30:30" ht="3.75" customHeight="1" x14ac:dyDescent="0.35"/>
    <row r="121" spans="30:30" x14ac:dyDescent="0.35">
      <c r="AD121" t="s">
        <v>64</v>
      </c>
    </row>
  </sheetData>
  <mergeCells count="51">
    <mergeCell ref="C110:F110"/>
    <mergeCell ref="H2:V2"/>
    <mergeCell ref="J91:N91"/>
    <mergeCell ref="E93:H93"/>
    <mergeCell ref="E97:F97"/>
    <mergeCell ref="C106:F106"/>
    <mergeCell ref="L108:T108"/>
    <mergeCell ref="E69:F69"/>
    <mergeCell ref="L69:T69"/>
    <mergeCell ref="E71:F71"/>
    <mergeCell ref="E73:F73"/>
    <mergeCell ref="E75:F75"/>
    <mergeCell ref="E77:F77"/>
    <mergeCell ref="E47:F47"/>
    <mergeCell ref="J50:P50"/>
    <mergeCell ref="J52:P52"/>
    <mergeCell ref="X108:Y108"/>
    <mergeCell ref="E79:F79"/>
    <mergeCell ref="E81:F81"/>
    <mergeCell ref="J83:L83"/>
    <mergeCell ref="E85:F85"/>
    <mergeCell ref="E87:F87"/>
    <mergeCell ref="E89:F89"/>
    <mergeCell ref="P59:T59"/>
    <mergeCell ref="P63:T63"/>
    <mergeCell ref="A67:F67"/>
    <mergeCell ref="E32:F32"/>
    <mergeCell ref="E34:F34"/>
    <mergeCell ref="E36:F36"/>
    <mergeCell ref="X38:Z38"/>
    <mergeCell ref="A42:F42"/>
    <mergeCell ref="E45:F45"/>
    <mergeCell ref="E20:F20"/>
    <mergeCell ref="E22:F22"/>
    <mergeCell ref="E24:F24"/>
    <mergeCell ref="E26:F26"/>
    <mergeCell ref="E28:F28"/>
    <mergeCell ref="E30:F30"/>
    <mergeCell ref="B12:C12"/>
    <mergeCell ref="E12:F12"/>
    <mergeCell ref="B14:C14"/>
    <mergeCell ref="E14:F14"/>
    <mergeCell ref="B16:C16"/>
    <mergeCell ref="E16:F16"/>
    <mergeCell ref="B10:C10"/>
    <mergeCell ref="E10:F10"/>
    <mergeCell ref="B2:F2"/>
    <mergeCell ref="B3:F3"/>
    <mergeCell ref="B4:F4"/>
    <mergeCell ref="B5:F5"/>
    <mergeCell ref="E8:F8"/>
  </mergeCells>
  <dataValidations count="2">
    <dataValidation type="list" allowBlank="1" showInputMessage="1" showErrorMessage="1" sqref="R110" xr:uid="{00000000-0002-0000-0400-000000000000}">
      <formula1>"55.5, 54.5, 45, 46, 27, 26, 25, 17,16, 8, 0"</formula1>
    </dataValidation>
    <dataValidation type="list" allowBlank="1" showInputMessage="1" showErrorMessage="1" sqref="R29 R11 R13 R15 R23 R25 R27 R31 R33 R35" xr:uid="{00000000-0002-0000-0400-000001000000}">
      <formula1>"22.3%,29.2%,35.7%,36.9%,46.4%,39%,12.3%,5.9%,11.7%,9.2%,4.8%,28.5%,35%,16.2%,10%,4.2%,22.5%,28.3%,36%,36.6%,47%,17.4%,10.2%,4.3%,22.7%,28%,48%,17.5%,10.5%,11%,8.7%"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56"/>
  <sheetViews>
    <sheetView topLeftCell="A26" workbookViewId="0">
      <selection activeCell="I56" sqref="I56:J56"/>
    </sheetView>
  </sheetViews>
  <sheetFormatPr defaultRowHeight="14.5" x14ac:dyDescent="0.35"/>
  <cols>
    <col min="1" max="1" width="9.1796875"/>
  </cols>
  <sheetData>
    <row r="2" spans="2:10" x14ac:dyDescent="0.35">
      <c r="B2" s="161" t="s">
        <v>94</v>
      </c>
      <c r="C2" s="162"/>
      <c r="D2" s="162"/>
      <c r="E2" s="162"/>
      <c r="F2" s="162"/>
      <c r="G2" s="162"/>
      <c r="H2" s="162"/>
      <c r="I2" s="162"/>
      <c r="J2" s="163"/>
    </row>
    <row r="4" spans="2:10" ht="15" thickBot="1" x14ac:dyDescent="0.4">
      <c r="B4" s="104" t="s">
        <v>69</v>
      </c>
      <c r="C4" s="104"/>
      <c r="D4" s="104"/>
      <c r="E4" s="104"/>
      <c r="F4" s="104"/>
      <c r="G4" s="104"/>
      <c r="H4" s="104"/>
      <c r="I4" s="158"/>
      <c r="J4" s="158"/>
    </row>
    <row r="5" spans="2:10" s="10" customFormat="1" ht="6.75" customHeight="1" x14ac:dyDescent="0.25"/>
    <row r="6" spans="2:10" ht="15" thickBot="1" x14ac:dyDescent="0.4">
      <c r="B6" s="104" t="s">
        <v>70</v>
      </c>
      <c r="C6" s="104"/>
      <c r="D6" s="104"/>
      <c r="E6" s="104"/>
      <c r="F6" s="104"/>
      <c r="G6" s="104"/>
      <c r="H6" s="104"/>
      <c r="I6" s="158"/>
      <c r="J6" s="158"/>
    </row>
    <row r="7" spans="2:10" ht="7.5" customHeight="1" x14ac:dyDescent="0.35"/>
    <row r="8" spans="2:10" ht="6.75" customHeight="1" x14ac:dyDescent="0.35">
      <c r="I8" s="107"/>
      <c r="J8" s="107"/>
    </row>
    <row r="9" spans="2:10" x14ac:dyDescent="0.35">
      <c r="B9" s="105" t="s">
        <v>71</v>
      </c>
      <c r="C9" s="105"/>
      <c r="D9" s="105"/>
      <c r="E9" s="105"/>
      <c r="F9" s="105"/>
      <c r="I9" s="159"/>
      <c r="J9" s="160"/>
    </row>
    <row r="10" spans="2:10" ht="6.75" customHeight="1" x14ac:dyDescent="0.35">
      <c r="B10" s="105"/>
      <c r="C10" s="105"/>
      <c r="D10" s="105"/>
      <c r="E10" s="105"/>
      <c r="F10" s="105"/>
    </row>
    <row r="11" spans="2:10" ht="15" thickBot="1" x14ac:dyDescent="0.4">
      <c r="B11" s="104" t="s">
        <v>72</v>
      </c>
      <c r="C11" s="104"/>
      <c r="D11" s="104"/>
      <c r="E11" s="104"/>
      <c r="F11" s="104"/>
      <c r="G11" s="104"/>
      <c r="H11" s="104"/>
      <c r="I11" s="159"/>
      <c r="J11" s="160"/>
    </row>
    <row r="12" spans="2:10" s="10" customFormat="1" ht="6.75" customHeight="1" x14ac:dyDescent="0.25"/>
    <row r="13" spans="2:10" ht="15" thickBot="1" x14ac:dyDescent="0.4">
      <c r="B13" s="104" t="s">
        <v>73</v>
      </c>
      <c r="C13" s="104"/>
      <c r="D13" s="104"/>
      <c r="E13" s="104"/>
      <c r="F13" s="104"/>
      <c r="G13" s="104"/>
      <c r="H13" s="104"/>
      <c r="I13" s="159"/>
      <c r="J13" s="160"/>
    </row>
    <row r="14" spans="2:10" x14ac:dyDescent="0.35">
      <c r="B14" s="105" t="s">
        <v>74</v>
      </c>
      <c r="C14" s="105"/>
      <c r="D14" s="105"/>
      <c r="G14" s="158"/>
      <c r="H14" s="158"/>
    </row>
    <row r="15" spans="2:10" ht="3.75" customHeight="1" x14ac:dyDescent="0.35"/>
    <row r="16" spans="2:10" x14ac:dyDescent="0.35">
      <c r="B16" s="105" t="s">
        <v>75</v>
      </c>
      <c r="C16" s="105"/>
      <c r="D16" s="105"/>
      <c r="G16" s="158"/>
      <c r="H16" s="158"/>
    </row>
    <row r="17" spans="2:10" ht="6.75" customHeight="1" x14ac:dyDescent="0.35">
      <c r="B17" s="105"/>
      <c r="C17" s="105"/>
      <c r="D17" s="105"/>
    </row>
    <row r="18" spans="2:10" ht="15" thickBot="1" x14ac:dyDescent="0.4">
      <c r="B18" s="104" t="s">
        <v>76</v>
      </c>
      <c r="C18" s="104"/>
      <c r="D18" s="104"/>
      <c r="E18" s="104"/>
      <c r="F18" s="104"/>
      <c r="G18" s="104"/>
      <c r="H18" s="104"/>
      <c r="I18" s="159"/>
      <c r="J18" s="160"/>
    </row>
    <row r="19" spans="2:10" x14ac:dyDescent="0.35">
      <c r="B19" s="105" t="s">
        <v>77</v>
      </c>
      <c r="C19" s="105"/>
      <c r="D19" s="105"/>
      <c r="E19" s="105"/>
      <c r="F19" s="105"/>
      <c r="G19" s="158"/>
      <c r="H19" s="158"/>
    </row>
    <row r="20" spans="2:10" ht="3.75" customHeight="1" x14ac:dyDescent="0.35"/>
    <row r="21" spans="2:10" x14ac:dyDescent="0.35">
      <c r="B21" s="105" t="s">
        <v>78</v>
      </c>
      <c r="C21" s="105"/>
      <c r="D21" s="105"/>
      <c r="E21" s="105"/>
      <c r="F21" s="105"/>
      <c r="G21" s="158"/>
      <c r="H21" s="158"/>
    </row>
    <row r="22" spans="2:10" ht="3.75" customHeight="1" x14ac:dyDescent="0.35">
      <c r="B22" s="105"/>
      <c r="C22" s="105"/>
      <c r="D22" s="105"/>
      <c r="E22" s="105"/>
      <c r="F22" s="105"/>
      <c r="G22" s="15"/>
      <c r="H22" s="15"/>
    </row>
    <row r="23" spans="2:10" x14ac:dyDescent="0.35">
      <c r="B23" s="105" t="s">
        <v>79</v>
      </c>
      <c r="C23" s="105"/>
      <c r="D23" s="105"/>
      <c r="E23" s="105"/>
      <c r="F23" s="105"/>
      <c r="G23" s="158"/>
      <c r="H23" s="158"/>
    </row>
    <row r="24" spans="2:10" ht="3.75" customHeight="1" x14ac:dyDescent="0.35">
      <c r="B24" s="105"/>
      <c r="C24" s="105"/>
      <c r="D24" s="105"/>
      <c r="E24" s="105"/>
      <c r="F24" s="105"/>
      <c r="G24" s="15"/>
      <c r="H24" s="15"/>
    </row>
    <row r="25" spans="2:10" x14ac:dyDescent="0.35">
      <c r="B25" s="105" t="s">
        <v>80</v>
      </c>
      <c r="C25" s="105"/>
      <c r="D25" s="105"/>
      <c r="E25" s="105"/>
      <c r="F25" s="105"/>
      <c r="G25" s="158"/>
      <c r="H25" s="158"/>
    </row>
    <row r="26" spans="2:10" ht="3.75" customHeight="1" x14ac:dyDescent="0.35">
      <c r="B26" s="105"/>
      <c r="C26" s="105"/>
      <c r="D26" s="105"/>
      <c r="E26" s="105"/>
      <c r="F26" s="105"/>
      <c r="G26" s="15"/>
      <c r="H26" s="15"/>
    </row>
    <row r="27" spans="2:10" x14ac:dyDescent="0.35">
      <c r="B27" s="105" t="s">
        <v>81</v>
      </c>
      <c r="C27" s="105"/>
      <c r="D27" s="105"/>
      <c r="E27" s="105"/>
      <c r="F27" s="105"/>
      <c r="G27" s="158"/>
      <c r="H27" s="158"/>
    </row>
    <row r="28" spans="2:10" ht="3.75" customHeight="1" x14ac:dyDescent="0.35">
      <c r="B28" s="105"/>
      <c r="C28" s="105"/>
      <c r="D28" s="105"/>
      <c r="E28" s="105"/>
      <c r="F28" s="105"/>
      <c r="G28" s="15"/>
      <c r="H28" s="15"/>
    </row>
    <row r="29" spans="2:10" x14ac:dyDescent="0.35">
      <c r="B29" s="105" t="s">
        <v>82</v>
      </c>
      <c r="C29" s="105"/>
      <c r="D29" s="105"/>
      <c r="E29" s="105"/>
      <c r="F29" s="105"/>
      <c r="G29" s="158"/>
      <c r="H29" s="158"/>
    </row>
    <row r="30" spans="2:10" ht="4.5" customHeight="1" x14ac:dyDescent="0.35">
      <c r="B30" s="105"/>
      <c r="C30" s="105"/>
      <c r="D30" s="105"/>
      <c r="E30" s="105"/>
      <c r="F30" s="105"/>
    </row>
    <row r="31" spans="2:10" ht="15" thickBot="1" x14ac:dyDescent="0.4">
      <c r="B31" s="104" t="s">
        <v>83</v>
      </c>
      <c r="C31" s="104"/>
      <c r="D31" s="104"/>
      <c r="E31" s="104"/>
      <c r="F31" s="104"/>
      <c r="G31" s="104"/>
      <c r="H31" s="104"/>
      <c r="I31" s="159"/>
      <c r="J31" s="160"/>
    </row>
    <row r="32" spans="2:10" x14ac:dyDescent="0.35">
      <c r="B32" s="105" t="s">
        <v>84</v>
      </c>
      <c r="C32" s="105"/>
      <c r="D32" s="105"/>
      <c r="E32" s="105"/>
      <c r="F32" s="105"/>
      <c r="G32" s="158"/>
      <c r="H32" s="158"/>
    </row>
    <row r="33" spans="2:8" ht="3.75" customHeight="1" x14ac:dyDescent="0.35">
      <c r="B33" s="105"/>
      <c r="C33" s="105"/>
      <c r="D33" s="105"/>
      <c r="E33" s="105"/>
      <c r="F33" s="105"/>
      <c r="G33" s="15"/>
      <c r="H33" s="15"/>
    </row>
    <row r="34" spans="2:8" x14ac:dyDescent="0.35">
      <c r="B34" s="105" t="s">
        <v>39</v>
      </c>
      <c r="C34" s="105"/>
      <c r="D34" s="105"/>
      <c r="E34" s="105"/>
      <c r="F34" s="105"/>
      <c r="G34" s="158"/>
      <c r="H34" s="158"/>
    </row>
    <row r="35" spans="2:8" ht="3.75" customHeight="1" x14ac:dyDescent="0.35">
      <c r="B35" s="105"/>
      <c r="C35" s="105"/>
      <c r="D35" s="105"/>
      <c r="E35" s="105"/>
      <c r="F35" s="105"/>
      <c r="G35" s="15"/>
      <c r="H35" s="15"/>
    </row>
    <row r="36" spans="2:8" x14ac:dyDescent="0.35">
      <c r="B36" s="105" t="s">
        <v>85</v>
      </c>
      <c r="C36" s="105"/>
      <c r="D36" s="105"/>
      <c r="E36" s="105"/>
      <c r="F36" s="105"/>
      <c r="G36" s="158"/>
      <c r="H36" s="158"/>
    </row>
    <row r="37" spans="2:8" ht="3.75" customHeight="1" x14ac:dyDescent="0.35">
      <c r="B37" s="105"/>
      <c r="C37" s="105"/>
      <c r="D37" s="105"/>
      <c r="E37" s="105"/>
      <c r="F37" s="105"/>
      <c r="G37" s="15"/>
      <c r="H37" s="15"/>
    </row>
    <row r="38" spans="2:8" x14ac:dyDescent="0.35">
      <c r="B38" s="105" t="s">
        <v>86</v>
      </c>
      <c r="C38" s="105"/>
      <c r="D38" s="105"/>
      <c r="E38" s="105"/>
      <c r="F38" s="105"/>
      <c r="G38" s="158"/>
      <c r="H38" s="158"/>
    </row>
    <row r="39" spans="2:8" ht="3.75" customHeight="1" x14ac:dyDescent="0.35">
      <c r="B39" s="105"/>
      <c r="C39" s="105"/>
      <c r="D39" s="105"/>
      <c r="E39" s="105"/>
      <c r="F39" s="105"/>
      <c r="G39" s="15"/>
      <c r="H39" s="15"/>
    </row>
    <row r="40" spans="2:8" x14ac:dyDescent="0.35">
      <c r="B40" s="105" t="s">
        <v>87</v>
      </c>
      <c r="C40" s="105"/>
      <c r="D40" s="105"/>
      <c r="E40" s="105"/>
      <c r="F40" s="105"/>
      <c r="G40" s="158"/>
      <c r="H40" s="158"/>
    </row>
    <row r="41" spans="2:8" ht="3.75" customHeight="1" x14ac:dyDescent="0.35">
      <c r="B41" s="105"/>
      <c r="C41" s="105"/>
      <c r="D41" s="105"/>
      <c r="E41" s="105"/>
      <c r="F41" s="105"/>
      <c r="G41" s="15"/>
      <c r="H41" s="15"/>
    </row>
    <row r="42" spans="2:8" x14ac:dyDescent="0.35">
      <c r="B42" s="105" t="s">
        <v>88</v>
      </c>
      <c r="C42" s="105"/>
      <c r="D42" s="105"/>
      <c r="E42" s="105"/>
      <c r="F42" s="105"/>
      <c r="G42" s="158"/>
      <c r="H42" s="158"/>
    </row>
    <row r="43" spans="2:8" ht="2.25" customHeight="1" x14ac:dyDescent="0.35">
      <c r="B43" s="105"/>
      <c r="C43" s="105"/>
      <c r="D43" s="105"/>
      <c r="E43" s="105"/>
      <c r="F43" s="105"/>
      <c r="G43" s="15"/>
      <c r="H43" s="15"/>
    </row>
    <row r="44" spans="2:8" x14ac:dyDescent="0.35">
      <c r="B44" s="105" t="s">
        <v>43</v>
      </c>
      <c r="C44" s="105"/>
      <c r="D44" s="105"/>
      <c r="E44" s="105"/>
      <c r="F44" s="105"/>
      <c r="G44" s="158"/>
      <c r="H44" s="158"/>
    </row>
    <row r="45" spans="2:8" ht="3.75" customHeight="1" x14ac:dyDescent="0.35">
      <c r="B45" s="105"/>
      <c r="C45" s="105"/>
      <c r="D45" s="105"/>
      <c r="E45" s="105"/>
      <c r="F45" s="105"/>
      <c r="G45" s="15"/>
      <c r="H45" s="15"/>
    </row>
    <row r="46" spans="2:8" x14ac:dyDescent="0.35">
      <c r="B46" s="105" t="s">
        <v>44</v>
      </c>
      <c r="C46" s="105"/>
      <c r="D46" s="105"/>
      <c r="E46" s="105"/>
      <c r="F46" s="105"/>
      <c r="G46" s="158"/>
      <c r="H46" s="158"/>
    </row>
    <row r="47" spans="2:8" ht="3.75" customHeight="1" x14ac:dyDescent="0.35">
      <c r="B47" s="105"/>
      <c r="C47" s="105"/>
      <c r="D47" s="105"/>
      <c r="E47" s="105"/>
      <c r="F47" s="105"/>
      <c r="G47" s="15"/>
      <c r="H47" s="15"/>
    </row>
    <row r="48" spans="2:8" x14ac:dyDescent="0.35">
      <c r="B48" s="105" t="s">
        <v>89</v>
      </c>
      <c r="C48" s="105"/>
      <c r="D48" s="105"/>
      <c r="E48" s="105"/>
      <c r="F48" s="105"/>
      <c r="G48" s="158"/>
      <c r="H48" s="158"/>
    </row>
    <row r="49" spans="2:10" ht="3.75" customHeight="1" x14ac:dyDescent="0.35">
      <c r="B49" s="105"/>
      <c r="C49" s="105"/>
      <c r="D49" s="105"/>
      <c r="E49" s="105"/>
      <c r="F49" s="105"/>
      <c r="G49" s="15"/>
      <c r="H49" s="15"/>
    </row>
    <row r="50" spans="2:10" x14ac:dyDescent="0.35">
      <c r="B50" s="105" t="s">
        <v>90</v>
      </c>
      <c r="C50" s="105"/>
      <c r="D50" s="105"/>
      <c r="E50" s="105"/>
      <c r="F50" s="105"/>
      <c r="G50" s="158"/>
      <c r="H50" s="158"/>
    </row>
    <row r="51" spans="2:10" ht="5.25" customHeight="1" x14ac:dyDescent="0.35"/>
    <row r="52" spans="2:10" ht="15" thickBot="1" x14ac:dyDescent="0.4">
      <c r="B52" s="104" t="s">
        <v>91</v>
      </c>
      <c r="C52" s="104"/>
      <c r="D52" s="104"/>
      <c r="E52" s="104"/>
      <c r="F52" s="104"/>
      <c r="G52" s="104"/>
      <c r="H52" s="104"/>
      <c r="I52" s="159"/>
      <c r="J52" s="160"/>
    </row>
    <row r="53" spans="2:10" s="106" customFormat="1" ht="8.25" customHeight="1" x14ac:dyDescent="0.25"/>
    <row r="54" spans="2:10" ht="15" thickBot="1" x14ac:dyDescent="0.4">
      <c r="B54" s="104" t="s">
        <v>92</v>
      </c>
      <c r="C54" s="104"/>
      <c r="D54" s="104"/>
      <c r="E54" s="104"/>
      <c r="F54" s="104"/>
      <c r="G54" s="104"/>
      <c r="H54" s="104"/>
      <c r="I54" s="159"/>
      <c r="J54" s="160"/>
    </row>
    <row r="55" spans="2:10" s="106" customFormat="1" ht="8.25" customHeight="1" x14ac:dyDescent="0.25"/>
    <row r="56" spans="2:10" ht="15" thickBot="1" x14ac:dyDescent="0.4">
      <c r="B56" s="104" t="s">
        <v>93</v>
      </c>
      <c r="C56" s="104"/>
      <c r="D56" s="104"/>
      <c r="E56" s="104"/>
      <c r="F56" s="104"/>
      <c r="G56" s="104"/>
      <c r="H56" s="104"/>
      <c r="I56" s="159"/>
      <c r="J56" s="160"/>
    </row>
  </sheetData>
  <mergeCells count="29">
    <mergeCell ref="G50:H50"/>
    <mergeCell ref="I52:J52"/>
    <mergeCell ref="I54:J54"/>
    <mergeCell ref="I56:J56"/>
    <mergeCell ref="B2:J2"/>
    <mergeCell ref="G38:H38"/>
    <mergeCell ref="G40:H40"/>
    <mergeCell ref="G42:H42"/>
    <mergeCell ref="G44:H44"/>
    <mergeCell ref="G46:H46"/>
    <mergeCell ref="G48:H48"/>
    <mergeCell ref="G27:H27"/>
    <mergeCell ref="G29:H29"/>
    <mergeCell ref="I31:J31"/>
    <mergeCell ref="G32:H32"/>
    <mergeCell ref="G34:H34"/>
    <mergeCell ref="G36:H36"/>
    <mergeCell ref="G16:H16"/>
    <mergeCell ref="I18:J18"/>
    <mergeCell ref="G19:H19"/>
    <mergeCell ref="G21:H21"/>
    <mergeCell ref="G23:H23"/>
    <mergeCell ref="G25:H25"/>
    <mergeCell ref="G14:H14"/>
    <mergeCell ref="I4:J4"/>
    <mergeCell ref="I6:J6"/>
    <mergeCell ref="I9:J9"/>
    <mergeCell ref="I11:J11"/>
    <mergeCell ref="I13:J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B2"/>
  <sheetViews>
    <sheetView tabSelected="1" workbookViewId="0"/>
  </sheetViews>
  <sheetFormatPr defaultRowHeight="14.5" x14ac:dyDescent="0.35"/>
  <cols>
    <col min="1" max="1" width="14.1796875" bestFit="1" customWidth="1"/>
    <col min="2" max="2" width="121.54296875" customWidth="1"/>
  </cols>
  <sheetData>
    <row r="1" spans="1:2" ht="61.5" customHeight="1" x14ac:dyDescent="0.35">
      <c r="A1" s="166" t="s">
        <v>97</v>
      </c>
      <c r="B1" s="111"/>
    </row>
    <row r="2" spans="1:2" ht="17.5" x14ac:dyDescent="0.35">
      <c r="A2" s="110"/>
      <c r="B2" s="109"/>
    </row>
  </sheetData>
  <phoneticPr fontId="29" type="noConversion"/>
  <hyperlinks>
    <hyperlink ref="A1" r:id="rId1" xr:uid="{47571DCC-0234-4E6C-B954-CC92DEDDE44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NIH Budget Template</vt:lpstr>
      <vt:lpstr>Year 2</vt:lpstr>
      <vt:lpstr>Year 3</vt:lpstr>
      <vt:lpstr>Year 4</vt:lpstr>
      <vt:lpstr>Year 5</vt:lpstr>
      <vt:lpstr>Summary</vt:lpstr>
      <vt:lpstr>Fringe Rates</vt:lpstr>
      <vt:lpstr>'NIH Budget Template'!Print_Area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Steinauer, Sarah M</dc:creator>
  <cp:lastModifiedBy>Tallman, Danielle I</cp:lastModifiedBy>
  <cp:lastPrinted>2014-07-25T19:24:57Z</cp:lastPrinted>
  <dcterms:created xsi:type="dcterms:W3CDTF">2014-07-25T16:23:54Z</dcterms:created>
  <dcterms:modified xsi:type="dcterms:W3CDTF">2023-07-06T14:37:02Z</dcterms:modified>
</cp:coreProperties>
</file>