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autoCompressPictures="0" defaultThemeVersion="124226"/>
  <mc:AlternateContent xmlns:mc="http://schemas.openxmlformats.org/markup-compatibility/2006">
    <mc:Choice Requires="x15">
      <x15ac:absPath xmlns:x15ac="http://schemas.microsoft.com/office/spreadsheetml/2010/11/ac" url="https://iowa-my.sharepoint.com/personal/lhudache_uiowa_edu/Documents/Desktop/"/>
    </mc:Choice>
  </mc:AlternateContent>
  <xr:revisionPtr revIDLastSave="0" documentId="8_{5D2B0BE9-00C9-4BFA-ABA2-6402C22A2138}" xr6:coauthVersionLast="47" xr6:coauthVersionMax="47" xr10:uidLastSave="{00000000-0000-0000-0000-000000000000}"/>
  <bookViews>
    <workbookView xWindow="-110" yWindow="-110" windowWidth="19420" windowHeight="10300" xr2:uid="{00000000-000D-0000-FFFF-FFFF00000000}"/>
  </bookViews>
  <sheets>
    <sheet name="NSRA budget" sheetId="1" r:id="rId1"/>
    <sheet name="Sheet2" sheetId="2" r:id="rId2"/>
    <sheet name="Sheet3" sheetId="3" r:id="rId3"/>
  </sheets>
  <definedNames>
    <definedName name="_xlnm.Print_Area" localSheetId="0">'NSRA budget'!$A$1:$H$14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6" i="1" l="1"/>
  <c r="C6" i="1"/>
  <c r="D30" i="1"/>
  <c r="D29" i="1"/>
  <c r="D28" i="1"/>
  <c r="D27" i="1"/>
  <c r="D26" i="1"/>
  <c r="D25" i="1"/>
  <c r="D24" i="1"/>
  <c r="D23" i="1"/>
  <c r="D5" i="1"/>
  <c r="C2" i="1"/>
  <c r="D2" i="1"/>
  <c r="G6" i="1"/>
  <c r="G3" i="1"/>
  <c r="G4" i="1"/>
  <c r="C5" i="1"/>
  <c r="G5" i="1"/>
  <c r="G8" i="1"/>
  <c r="F8" i="1"/>
  <c r="E8" i="1"/>
  <c r="D8" i="1"/>
  <c r="C8" i="1"/>
  <c r="B8" i="1"/>
  <c r="E2" i="1"/>
  <c r="F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Tracy Titus</author>
    <author>Katherine Gonzales</author>
  </authors>
  <commentList>
    <comment ref="B2" authorId="0" shapeId="0" xr:uid="{00000000-0006-0000-0000-000001000000}">
      <text>
        <r>
          <rPr>
            <sz val="9"/>
            <color indexed="81"/>
            <rFont val="Tahoma"/>
            <family val="2"/>
          </rPr>
          <t xml:space="preserve">Enter the expected start date here. The other dates will Autofill.
</t>
        </r>
      </text>
    </comment>
    <comment ref="B3" authorId="0" shapeId="0" xr:uid="{00000000-0006-0000-0000-000002000000}">
      <text>
        <r>
          <rPr>
            <sz val="9"/>
            <color indexed="81"/>
            <rFont val="Tahoma"/>
            <family val="2"/>
          </rPr>
          <t>Enter stipend amount, no escalation.</t>
        </r>
      </text>
    </comment>
    <comment ref="B4" authorId="0" shapeId="0" xr:uid="{00000000-0006-0000-0000-000003000000}">
      <text>
        <r>
          <rPr>
            <sz val="9"/>
            <color indexed="81"/>
            <rFont val="Tahoma"/>
            <family val="2"/>
          </rPr>
          <t>Fill in Institutional Allowance, predoc = $4,750 per year and post docs = $12,400  per year.  No escalation.</t>
        </r>
      </text>
    </comment>
    <comment ref="B5" authorId="1" shapeId="0" xr:uid="{00000000-0006-0000-0000-000004000000}">
      <text>
        <r>
          <rPr>
            <sz val="9"/>
            <color indexed="81"/>
            <rFont val="Tahoma"/>
            <family val="2"/>
          </rPr>
          <t>Enter the full tuition amount for year 1.</t>
        </r>
      </text>
    </comment>
    <comment ref="C5" authorId="1" shapeId="0" xr:uid="{00000000-0006-0000-0000-000005000000}">
      <text>
        <r>
          <rPr>
            <sz val="9"/>
            <color indexed="81"/>
            <rFont val="Tahoma"/>
            <family val="2"/>
          </rPr>
          <t>Hover at the bottom right corner of this cell, click and hold the little black box that appears and drag to the right in order to populate the years (cells) needed.</t>
        </r>
      </text>
    </comment>
    <comment ref="D5" authorId="1" shapeId="0" xr:uid="{10314D31-1385-4AD8-B428-D16948BECBF1}">
      <text>
        <r>
          <rPr>
            <sz val="9"/>
            <color indexed="81"/>
            <rFont val="Tahoma"/>
            <family val="2"/>
          </rPr>
          <t>Hover at the bottom right corner of this cell, click and hold the little black box that appears and drag to the right in order to populate the years (cells) needed.</t>
        </r>
      </text>
    </comment>
    <comment ref="G8" authorId="0" shapeId="0" xr:uid="{00000000-0006-0000-0000-000006000000}">
      <text>
        <r>
          <rPr>
            <sz val="9"/>
            <color indexed="81"/>
            <rFont val="Tahoma"/>
            <family val="2"/>
          </rPr>
          <t>This is the amount to enter on the SF424, Box 15A</t>
        </r>
      </text>
    </comment>
  </commentList>
</comments>
</file>

<file path=xl/sharedStrings.xml><?xml version="1.0" encoding="utf-8"?>
<sst xmlns="http://schemas.openxmlformats.org/spreadsheetml/2006/main" count="35" uniqueCount="34">
  <si>
    <t>Total</t>
  </si>
  <si>
    <t>Stipend</t>
  </si>
  <si>
    <t>Institutional Allowance</t>
  </si>
  <si>
    <t>Tuition</t>
  </si>
  <si>
    <t>Link to instructions:</t>
  </si>
  <si>
    <t>Notes</t>
  </si>
  <si>
    <t>Fellowship Start Date</t>
  </si>
  <si>
    <t>The grand total is the amount to enter on the SF424, Box 15A</t>
  </si>
  <si>
    <t>Ruth L. Kirschstein National Research Service Award (NRSA) Budget Sample</t>
  </si>
  <si>
    <t>Determine how many years the fellowship will be requested, delete the unneeded columns.</t>
  </si>
  <si>
    <t>Enter the full tuition amount needed in cell B5.  NRSA will pay 60% at award stage (up to $16K) of this amount. Escalation of 3% built in, drag cell C5 to the right to populate as many years as needed..</t>
  </si>
  <si>
    <t>Career Level</t>
  </si>
  <si>
    <t>Years of Experience</t>
  </si>
  <si>
    <t>Monthly Stipend</t>
  </si>
  <si>
    <t>Postdoctoral</t>
  </si>
  <si>
    <t>7 or More</t>
  </si>
  <si>
    <t>archana-shah@uiowa.edu</t>
  </si>
  <si>
    <t>Stipend for FY 2021</t>
  </si>
  <si>
    <r>
      <rPr>
        <b/>
        <sz val="12"/>
        <color theme="1"/>
        <rFont val="Calibri"/>
        <family val="2"/>
        <scheme val="minor"/>
      </rPr>
      <t>Do not</t>
    </r>
    <r>
      <rPr>
        <sz val="12"/>
        <color theme="1"/>
        <rFont val="Calibri"/>
        <family val="2"/>
        <scheme val="minor"/>
      </rPr>
      <t xml:space="preserve"> change the gray shaded cells, they will autofill.</t>
    </r>
  </si>
  <si>
    <r>
      <t xml:space="preserve">Hover over the </t>
    </r>
    <r>
      <rPr>
        <b/>
        <sz val="12"/>
        <color rgb="FFFF0000"/>
        <rFont val="Calibri"/>
        <family val="2"/>
        <scheme val="minor"/>
      </rPr>
      <t>red triangles</t>
    </r>
    <r>
      <rPr>
        <sz val="12"/>
        <color theme="1"/>
        <rFont val="Calibri"/>
        <family val="2"/>
        <scheme val="minor"/>
      </rPr>
      <t xml:space="preserve"> in the corners of cells for </t>
    </r>
    <r>
      <rPr>
        <b/>
        <sz val="12"/>
        <color theme="1"/>
        <rFont val="Calibri"/>
        <family val="2"/>
        <scheme val="minor"/>
      </rPr>
      <t>further information</t>
    </r>
    <r>
      <rPr>
        <sz val="12"/>
        <color theme="1"/>
        <rFont val="Calibri"/>
        <family val="2"/>
        <scheme val="minor"/>
      </rPr>
      <t>.</t>
    </r>
  </si>
  <si>
    <r>
      <rPr>
        <b/>
        <sz val="12"/>
        <color theme="1"/>
        <rFont val="Calibri"/>
        <family val="2"/>
        <scheme val="minor"/>
      </rPr>
      <t>Attached</t>
    </r>
    <r>
      <rPr>
        <sz val="12"/>
        <color theme="1"/>
        <rFont val="Calibri"/>
        <family val="2"/>
        <scheme val="minor"/>
      </rPr>
      <t xml:space="preserve"> the finished budget to the</t>
    </r>
    <r>
      <rPr>
        <b/>
        <sz val="12"/>
        <color theme="1"/>
        <rFont val="Calibri"/>
        <family val="2"/>
        <scheme val="minor"/>
      </rPr>
      <t xml:space="preserve"> routing form</t>
    </r>
    <r>
      <rPr>
        <sz val="12"/>
        <color theme="1"/>
        <rFont val="Calibri"/>
        <family val="2"/>
        <scheme val="minor"/>
      </rPr>
      <t>.</t>
    </r>
  </si>
  <si>
    <r>
      <t xml:space="preserve">Any budget </t>
    </r>
    <r>
      <rPr>
        <b/>
        <sz val="12"/>
        <color theme="1"/>
        <rFont val="Calibri"/>
        <family val="2"/>
        <scheme val="minor"/>
      </rPr>
      <t>questions</t>
    </r>
    <r>
      <rPr>
        <sz val="12"/>
        <color theme="1"/>
        <rFont val="Calibri"/>
        <family val="2"/>
        <scheme val="minor"/>
      </rPr>
      <t xml:space="preserve"> - contact Archana Shah or Dan Benton at :</t>
    </r>
  </si>
  <si>
    <t>daniel-benton@uiowa.edu</t>
  </si>
  <si>
    <t>Child Care Costs**</t>
  </si>
  <si>
    <t xml:space="preserve"> if applicable</t>
  </si>
  <si>
    <t>**Child-Care costs policy is at:</t>
  </si>
  <si>
    <t>Enter Institutional Allowance, predoc = $4,750 per year and postdocs = $12,400 per year.  No escalation.</t>
  </si>
  <si>
    <t>https://grants.nih.gov/grants/guide/notice-files/NOT-OD-24-104.html</t>
  </si>
  <si>
    <t>Ruth L. Kirschstein National Research Service Award (NRSA) Stipends, Tuition/Fees and Other Budgetary Levels Effective for Fiscal Year 2024</t>
  </si>
  <si>
    <t>The Pre-doctoral levels are effecive from October , 2023</t>
  </si>
  <si>
    <t>The following Postdoctoral levels are effective October , 2023</t>
  </si>
  <si>
    <t>https://nexus.od.nih.gov/all/2024/04/23/increases-for-national-research-service-award-stipends-and-childcare-subsidies/</t>
  </si>
  <si>
    <t>Determine the allowed stipend amount (see LINK TO INSTRUCTIONS below).  If you are predoctoral the stipend amount will be $28,224 for all years.  Postdoctoral stipends are determined by years of experience (see NRSA Stipend Levels). No escalation, no blended rate.</t>
  </si>
  <si>
    <t>FY2024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</si>
</sst>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10" x14ac:knownFonts="1">
    <font>
      <sz val="11"/>
      <color theme="1"/>
      <name val="Calibri"/>
      <family val="2"/>
      <scheme val="minor"/>
    </font>
    <font>
      <sz val="12"/>
      <color theme="1"/>
      <name val="Calibri"/>
      <family val="2"/>
      <scheme val="minor"/>
    </font>
    <font>
      <sz val="11"/>
      <color theme="1"/>
      <name val="Calibri"/>
      <family val="2"/>
      <scheme val="minor"/>
    </font>
    <font>
      <sz val="9"/>
      <color indexed="81"/>
      <name val="Tahoma"/>
      <family val="2"/>
    </font>
    <font>
      <u/>
      <sz val="11"/>
      <color theme="10"/>
      <name val="Calibri"/>
      <family val="2"/>
      <scheme val="minor"/>
    </font>
    <font>
      <b/>
      <sz val="12"/>
      <color rgb="FFFF0000"/>
      <name val="Calibri"/>
      <family val="2"/>
      <scheme val="minor"/>
    </font>
    <font>
      <b/>
      <sz val="12"/>
      <color theme="1"/>
      <name val="Calibri"/>
      <family val="2"/>
      <scheme val="minor"/>
    </font>
    <font>
      <b/>
      <sz val="12"/>
      <name val="Calibri"/>
      <family val="2"/>
      <scheme val="minor"/>
    </font>
    <font>
      <sz val="12"/>
      <color theme="1"/>
      <name val="Calibri"/>
      <family val="2"/>
      <scheme val="minor"/>
    </font>
    <font>
      <u/>
      <sz val="12"/>
      <color theme="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FF"/>
        <bgColor indexed="64"/>
      </patternFill>
    </fill>
    <fill>
      <patternFill patternType="solid">
        <fgColor theme="0" tint="-0.14996795556505021"/>
        <bgColor indexed="64"/>
      </patternFill>
    </fill>
  </fills>
  <borders count="18">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s>
  <cellStyleXfs count="3">
    <xf numFmtId="0" fontId="0" fillId="0" borderId="0"/>
    <xf numFmtId="44" fontId="2" fillId="0" borderId="0" applyFont="0" applyFill="0" applyBorder="0" applyAlignment="0" applyProtection="0"/>
    <xf numFmtId="0" fontId="4" fillId="0" borderId="0" applyNumberFormat="0" applyFill="0" applyBorder="0" applyAlignment="0" applyProtection="0"/>
  </cellStyleXfs>
  <cellXfs count="48">
    <xf numFmtId="0" fontId="0" fillId="0" borderId="0" xfId="0"/>
    <xf numFmtId="0" fontId="0" fillId="0" borderId="0" xfId="0" applyAlignment="1">
      <alignment vertical="center"/>
    </xf>
    <xf numFmtId="0" fontId="4" fillId="0" borderId="0" xfId="2"/>
    <xf numFmtId="0" fontId="5" fillId="0" borderId="0" xfId="0" applyFont="1"/>
    <xf numFmtId="0" fontId="7" fillId="3" borderId="0" xfId="0" applyFont="1" applyFill="1" applyAlignment="1">
      <alignment horizontal="center"/>
    </xf>
    <xf numFmtId="0" fontId="8" fillId="0" borderId="0" xfId="0" applyFont="1"/>
    <xf numFmtId="0" fontId="8" fillId="0" borderId="2" xfId="0" applyFont="1" applyBorder="1" applyAlignment="1">
      <alignment vertical="center"/>
    </xf>
    <xf numFmtId="14" fontId="8" fillId="0" borderId="9" xfId="0" applyNumberFormat="1" applyFont="1" applyBorder="1" applyAlignment="1">
      <alignment horizontal="center" vertical="center"/>
    </xf>
    <xf numFmtId="14" fontId="8" fillId="2" borderId="8" xfId="0" applyNumberFormat="1" applyFont="1" applyFill="1" applyBorder="1" applyAlignment="1">
      <alignment horizontal="center" vertical="center"/>
    </xf>
    <xf numFmtId="0" fontId="8" fillId="0" borderId="2" xfId="0" applyFont="1" applyBorder="1" applyAlignment="1">
      <alignment horizontal="center" vertical="center"/>
    </xf>
    <xf numFmtId="0" fontId="8" fillId="0" borderId="9" xfId="0" applyFont="1" applyBorder="1" applyAlignment="1">
      <alignment vertical="center" wrapText="1"/>
    </xf>
    <xf numFmtId="0" fontId="8" fillId="0" borderId="1" xfId="0" applyFont="1" applyBorder="1" applyAlignment="1">
      <alignment vertical="center"/>
    </xf>
    <xf numFmtId="164" fontId="8" fillId="0" borderId="4" xfId="1" applyNumberFormat="1" applyFont="1" applyBorder="1" applyAlignment="1">
      <alignment vertical="center"/>
    </xf>
    <xf numFmtId="164" fontId="8" fillId="2" borderId="1" xfId="1" applyNumberFormat="1" applyFont="1" applyFill="1" applyBorder="1" applyAlignment="1">
      <alignment vertical="center"/>
    </xf>
    <xf numFmtId="0" fontId="8" fillId="0" borderId="5" xfId="0" applyFont="1" applyBorder="1" applyAlignment="1">
      <alignment vertical="center" wrapText="1"/>
    </xf>
    <xf numFmtId="0" fontId="8" fillId="0" borderId="3" xfId="0" applyFont="1" applyBorder="1" applyAlignment="1">
      <alignment vertical="center"/>
    </xf>
    <xf numFmtId="164" fontId="8" fillId="0" borderId="6" xfId="1" applyNumberFormat="1" applyFont="1" applyBorder="1" applyAlignment="1">
      <alignment vertical="center"/>
    </xf>
    <xf numFmtId="164" fontId="8" fillId="2" borderId="3" xfId="1" applyNumberFormat="1" applyFont="1" applyFill="1" applyBorder="1" applyAlignment="1">
      <alignment vertical="center"/>
    </xf>
    <xf numFmtId="0" fontId="8" fillId="0" borderId="7" xfId="0" applyFont="1" applyBorder="1" applyAlignment="1">
      <alignment vertical="center" wrapText="1"/>
    </xf>
    <xf numFmtId="164" fontId="8" fillId="2" borderId="4" xfId="1" applyNumberFormat="1" applyFont="1" applyFill="1" applyBorder="1" applyAlignment="1">
      <alignment vertical="center"/>
    </xf>
    <xf numFmtId="164" fontId="8" fillId="0" borderId="4" xfId="1" applyNumberFormat="1" applyFont="1" applyFill="1" applyBorder="1" applyAlignment="1">
      <alignment vertical="center"/>
    </xf>
    <xf numFmtId="0" fontId="6" fillId="0" borderId="3" xfId="0" applyFont="1" applyBorder="1" applyAlignment="1">
      <alignment horizontal="right" vertical="center"/>
    </xf>
    <xf numFmtId="164" fontId="6" fillId="2" borderId="6" xfId="1" applyNumberFormat="1" applyFont="1" applyFill="1" applyBorder="1" applyAlignment="1">
      <alignment vertical="center"/>
    </xf>
    <xf numFmtId="164" fontId="6" fillId="2" borderId="3" xfId="1" applyNumberFormat="1" applyFont="1" applyFill="1" applyBorder="1" applyAlignment="1">
      <alignment vertical="center"/>
    </xf>
    <xf numFmtId="0" fontId="8" fillId="0" borderId="7" xfId="0" applyFont="1" applyBorder="1" applyAlignment="1">
      <alignment vertical="center"/>
    </xf>
    <xf numFmtId="0" fontId="6" fillId="0" borderId="0" xfId="0" applyFont="1"/>
    <xf numFmtId="0" fontId="9" fillId="0" borderId="0" xfId="2" applyFont="1"/>
    <xf numFmtId="0" fontId="6" fillId="4" borderId="11" xfId="0" applyFont="1" applyFill="1" applyBorder="1" applyAlignment="1">
      <alignment vertical="center" wrapText="1"/>
    </xf>
    <xf numFmtId="0" fontId="6" fillId="4" borderId="12" xfId="0" applyFont="1" applyFill="1" applyBorder="1" applyAlignment="1">
      <alignment vertical="center" wrapText="1"/>
    </xf>
    <xf numFmtId="0" fontId="8" fillId="4" borderId="12" xfId="0" applyFont="1" applyFill="1" applyBorder="1" applyAlignment="1">
      <alignment vertical="center" wrapText="1"/>
    </xf>
    <xf numFmtId="0" fontId="8" fillId="4" borderId="13" xfId="0" applyFont="1" applyFill="1" applyBorder="1" applyAlignment="1">
      <alignment vertical="center" wrapText="1"/>
    </xf>
    <xf numFmtId="0" fontId="8" fillId="4" borderId="14" xfId="0" applyFont="1" applyFill="1" applyBorder="1" applyAlignment="1">
      <alignment horizontal="center" vertical="center" wrapText="1"/>
    </xf>
    <xf numFmtId="0" fontId="8" fillId="4" borderId="10" xfId="0" applyFont="1" applyFill="1" applyBorder="1" applyAlignment="1">
      <alignment horizontal="center" vertical="center" wrapText="1"/>
    </xf>
    <xf numFmtId="6" fontId="8" fillId="4" borderId="10" xfId="0" applyNumberFormat="1" applyFont="1" applyFill="1" applyBorder="1" applyAlignment="1">
      <alignment horizontal="center" vertical="center" wrapText="1"/>
    </xf>
    <xf numFmtId="6" fontId="8" fillId="4" borderId="15" xfId="0" applyNumberFormat="1"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6" fontId="8" fillId="4" borderId="17" xfId="0" applyNumberFormat="1" applyFont="1" applyFill="1" applyBorder="1" applyAlignment="1">
      <alignment horizontal="center" vertical="center" wrapText="1"/>
    </xf>
    <xf numFmtId="0" fontId="1" fillId="0" borderId="0" xfId="0" applyFont="1"/>
    <xf numFmtId="164" fontId="8" fillId="0" borderId="6" xfId="1" applyNumberFormat="1" applyFont="1" applyFill="1" applyBorder="1" applyAlignment="1">
      <alignment vertical="center"/>
    </xf>
    <xf numFmtId="0" fontId="1" fillId="0" borderId="1" xfId="0" applyFont="1" applyBorder="1" applyAlignment="1">
      <alignment vertical="center"/>
    </xf>
    <xf numFmtId="0" fontId="6" fillId="0" borderId="3" xfId="0" applyFont="1" applyBorder="1" applyAlignment="1">
      <alignment vertical="center"/>
    </xf>
    <xf numFmtId="0" fontId="1" fillId="0" borderId="5" xfId="0" applyFont="1" applyBorder="1" applyAlignment="1">
      <alignment vertical="center" wrapText="1"/>
    </xf>
    <xf numFmtId="0" fontId="1" fillId="0" borderId="7" xfId="0" applyFont="1" applyBorder="1" applyAlignment="1">
      <alignment vertical="center" wrapText="1"/>
    </xf>
    <xf numFmtId="0" fontId="4" fillId="0" borderId="0" xfId="2" applyAlignment="1">
      <alignment horizontal="left"/>
    </xf>
    <xf numFmtId="0" fontId="8" fillId="0" borderId="0" xfId="0" applyFont="1" applyAlignment="1">
      <alignment vertical="center"/>
    </xf>
    <xf numFmtId="164" fontId="8" fillId="5" borderId="6" xfId="1" applyNumberFormat="1" applyFont="1" applyFill="1" applyBorder="1" applyAlignment="1">
      <alignment vertical="center"/>
    </xf>
    <xf numFmtId="0" fontId="6" fillId="0" borderId="0" xfId="0" applyFont="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grants.nih.gov/grants/guide/notice-files/NOT-OD-24-104.html" TargetMode="External"/><Relationship Id="rId7" Type="http://schemas.openxmlformats.org/officeDocument/2006/relationships/vmlDrawing" Target="../drawings/vmlDrawing1.vml"/><Relationship Id="rId2" Type="http://schemas.openxmlformats.org/officeDocument/2006/relationships/hyperlink" Target="https://grants.nih.gov/grants/guide/notice-files/NOT-OD-21-049.html" TargetMode="External"/><Relationship Id="rId1" Type="http://schemas.openxmlformats.org/officeDocument/2006/relationships/hyperlink" Target="https://grants.nih.gov/grants/guide/notice-files/NOT-OD-21-049.html" TargetMode="External"/><Relationship Id="rId6" Type="http://schemas.openxmlformats.org/officeDocument/2006/relationships/printerSettings" Target="../printerSettings/printerSettings1.bin"/><Relationship Id="rId5" Type="http://schemas.openxmlformats.org/officeDocument/2006/relationships/hyperlink" Target="https://nexus.od.nih.gov/all/2024/04/23/increases-for-national-research-service-award-stipends-and-childcare-subsidies/" TargetMode="External"/><Relationship Id="rId4" Type="http://schemas.openxmlformats.org/officeDocument/2006/relationships/hyperlink" Target="https://grants.nih.gov/grants/guide/notice-files/NOT-OD-24-104.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3"/>
  <sheetViews>
    <sheetView tabSelected="1" workbookViewId="0">
      <selection activeCell="B5" sqref="B5"/>
    </sheetView>
  </sheetViews>
  <sheetFormatPr defaultColWidth="8.81640625" defaultRowHeight="14.5" x14ac:dyDescent="0.35"/>
  <cols>
    <col min="1" max="1" width="30" customWidth="1"/>
    <col min="2" max="2" width="15.26953125" customWidth="1"/>
    <col min="3" max="3" width="15" customWidth="1"/>
    <col min="4" max="4" width="13.7265625" customWidth="1"/>
    <col min="5" max="5" width="9.81640625" customWidth="1"/>
    <col min="6" max="6" width="11.81640625" customWidth="1"/>
    <col min="7" max="7" width="17.453125" customWidth="1"/>
    <col min="8" max="8" width="64.81640625" customWidth="1"/>
  </cols>
  <sheetData>
    <row r="1" spans="1:8" ht="16" thickBot="1" x14ac:dyDescent="0.4">
      <c r="A1" s="4" t="s">
        <v>33</v>
      </c>
      <c r="B1" s="47" t="s">
        <v>8</v>
      </c>
      <c r="C1" s="47"/>
      <c r="D1" s="47"/>
      <c r="E1" s="47"/>
      <c r="F1" s="47"/>
      <c r="G1" s="47"/>
      <c r="H1" s="5"/>
    </row>
    <row r="2" spans="1:8" s="1" customFormat="1" ht="31.5" thickBot="1" x14ac:dyDescent="0.4">
      <c r="A2" s="6" t="s">
        <v>6</v>
      </c>
      <c r="B2" s="7">
        <v>45474</v>
      </c>
      <c r="C2" s="8">
        <f>B2+366</f>
        <v>45840</v>
      </c>
      <c r="D2" s="8">
        <f>C2+365</f>
        <v>46205</v>
      </c>
      <c r="E2" s="8">
        <f>D2+365</f>
        <v>46570</v>
      </c>
      <c r="F2" s="8">
        <f>E2+365</f>
        <v>46935</v>
      </c>
      <c r="G2" s="9" t="s">
        <v>0</v>
      </c>
      <c r="H2" s="10" t="s">
        <v>9</v>
      </c>
    </row>
    <row r="3" spans="1:8" s="1" customFormat="1" ht="80.25" customHeight="1" thickBot="1" x14ac:dyDescent="0.4">
      <c r="A3" s="11" t="s">
        <v>1</v>
      </c>
      <c r="B3" s="12">
        <v>28224</v>
      </c>
      <c r="C3" s="12">
        <v>28224</v>
      </c>
      <c r="D3" s="12">
        <v>28224</v>
      </c>
      <c r="E3" s="12"/>
      <c r="F3" s="12"/>
      <c r="G3" s="13">
        <f>SUM(B3:F3)</f>
        <v>84672</v>
      </c>
      <c r="H3" s="42" t="s">
        <v>32</v>
      </c>
    </row>
    <row r="4" spans="1:8" s="1" customFormat="1" ht="31.5" thickBot="1" x14ac:dyDescent="0.4">
      <c r="A4" s="15" t="s">
        <v>2</v>
      </c>
      <c r="B4" s="16">
        <v>4750</v>
      </c>
      <c r="C4" s="16">
        <v>4750</v>
      </c>
      <c r="D4" s="16">
        <v>4750</v>
      </c>
      <c r="E4" s="16"/>
      <c r="F4" s="16"/>
      <c r="G4" s="17">
        <f>SUM(B4:F4)</f>
        <v>14250</v>
      </c>
      <c r="H4" s="43" t="s">
        <v>26</v>
      </c>
    </row>
    <row r="5" spans="1:8" s="1" customFormat="1" ht="47" thickBot="1" x14ac:dyDescent="0.4">
      <c r="A5" s="40" t="s">
        <v>3</v>
      </c>
      <c r="B5" s="12">
        <v>7400</v>
      </c>
      <c r="C5" s="19">
        <f>B5*1.03</f>
        <v>7622</v>
      </c>
      <c r="D5" s="19">
        <f>C5*1.03</f>
        <v>7850.66</v>
      </c>
      <c r="E5" s="20"/>
      <c r="F5" s="20"/>
      <c r="G5" s="13">
        <f>SUM(B5:F5)</f>
        <v>22872.66</v>
      </c>
      <c r="H5" s="14" t="s">
        <v>10</v>
      </c>
    </row>
    <row r="6" spans="1:8" s="1" customFormat="1" ht="16" thickBot="1" x14ac:dyDescent="0.4">
      <c r="A6" s="41" t="s">
        <v>23</v>
      </c>
      <c r="B6" s="16">
        <v>3000</v>
      </c>
      <c r="C6" s="46">
        <f>+B6</f>
        <v>3000</v>
      </c>
      <c r="D6" s="46">
        <f>+C6</f>
        <v>3000</v>
      </c>
      <c r="E6" s="39"/>
      <c r="F6" s="39"/>
      <c r="G6" s="13">
        <f>SUM(B6:F6)</f>
        <v>9000</v>
      </c>
      <c r="H6" s="18"/>
    </row>
    <row r="7" spans="1:8" s="1" customFormat="1" ht="16" thickBot="1" x14ac:dyDescent="0.4">
      <c r="A7" s="41" t="s">
        <v>24</v>
      </c>
      <c r="B7" s="16"/>
      <c r="C7" s="46"/>
      <c r="D7" s="46"/>
      <c r="E7" s="39"/>
      <c r="F7" s="39"/>
      <c r="G7" s="17"/>
      <c r="H7" s="18"/>
    </row>
    <row r="8" spans="1:8" s="1" customFormat="1" ht="16" thickBot="1" x14ac:dyDescent="0.4">
      <c r="A8" s="21" t="s">
        <v>0</v>
      </c>
      <c r="B8" s="22">
        <f>SUM(B3:B6)</f>
        <v>43374</v>
      </c>
      <c r="C8" s="22">
        <f t="shared" ref="C8:F8" si="0">SUM(C3:C6)</f>
        <v>43596</v>
      </c>
      <c r="D8" s="22">
        <f t="shared" si="0"/>
        <v>43824.66</v>
      </c>
      <c r="E8" s="22">
        <f t="shared" si="0"/>
        <v>0</v>
      </c>
      <c r="F8" s="22">
        <f t="shared" si="0"/>
        <v>0</v>
      </c>
      <c r="G8" s="23">
        <f>SUM(G3:G6)</f>
        <v>130794.66</v>
      </c>
      <c r="H8" s="24" t="s">
        <v>7</v>
      </c>
    </row>
    <row r="9" spans="1:8" ht="15.5" x14ac:dyDescent="0.35">
      <c r="A9" s="5"/>
      <c r="B9" s="5"/>
      <c r="C9" s="5"/>
      <c r="D9" s="5"/>
      <c r="E9" s="5"/>
      <c r="F9" s="5"/>
      <c r="G9" s="5"/>
      <c r="H9" s="5"/>
    </row>
    <row r="10" spans="1:8" ht="15.5" x14ac:dyDescent="0.35">
      <c r="A10" s="3" t="s">
        <v>5</v>
      </c>
      <c r="B10" s="5"/>
      <c r="C10" s="5"/>
      <c r="D10" s="5"/>
      <c r="E10" s="5"/>
      <c r="F10" s="5"/>
      <c r="G10" s="5"/>
      <c r="H10" s="5"/>
    </row>
    <row r="11" spans="1:8" ht="15.5" x14ac:dyDescent="0.35">
      <c r="A11" s="5" t="s">
        <v>18</v>
      </c>
      <c r="B11" s="5"/>
      <c r="C11" s="5"/>
      <c r="D11" s="5"/>
      <c r="E11" s="5"/>
      <c r="F11" s="5"/>
      <c r="G11" s="5"/>
      <c r="H11" s="5"/>
    </row>
    <row r="12" spans="1:8" ht="15.5" x14ac:dyDescent="0.35">
      <c r="A12" s="25" t="s">
        <v>4</v>
      </c>
      <c r="B12" s="44" t="s">
        <v>28</v>
      </c>
      <c r="C12" s="44"/>
      <c r="D12" s="44"/>
      <c r="E12" s="44"/>
      <c r="F12" s="44"/>
      <c r="G12" s="44"/>
      <c r="H12" s="45"/>
    </row>
    <row r="13" spans="1:8" ht="15.5" x14ac:dyDescent="0.35">
      <c r="A13" s="25" t="s">
        <v>25</v>
      </c>
      <c r="B13" s="2" t="s">
        <v>31</v>
      </c>
      <c r="C13" s="26"/>
      <c r="D13" s="26"/>
      <c r="E13" s="26"/>
      <c r="F13" s="26"/>
      <c r="G13" s="5"/>
      <c r="H13" s="5"/>
    </row>
    <row r="14" spans="1:8" ht="15.5" x14ac:dyDescent="0.35">
      <c r="A14" s="5" t="s">
        <v>19</v>
      </c>
      <c r="B14" s="5"/>
      <c r="C14" s="5"/>
      <c r="D14" s="5"/>
      <c r="E14" s="5"/>
      <c r="F14" s="5"/>
      <c r="G14" s="5"/>
      <c r="H14" s="5"/>
    </row>
    <row r="15" spans="1:8" ht="15.5" x14ac:dyDescent="0.35">
      <c r="A15" s="5" t="s">
        <v>20</v>
      </c>
      <c r="B15" s="5"/>
      <c r="C15" s="5"/>
      <c r="D15" s="5"/>
      <c r="E15" s="5"/>
      <c r="F15" s="5"/>
      <c r="G15" s="5"/>
      <c r="H15" s="5"/>
    </row>
    <row r="16" spans="1:8" ht="15.5" x14ac:dyDescent="0.35">
      <c r="A16" s="38" t="s">
        <v>21</v>
      </c>
      <c r="B16" s="5"/>
      <c r="C16" s="26"/>
      <c r="E16" s="26" t="s">
        <v>16</v>
      </c>
      <c r="F16" s="5"/>
      <c r="G16" s="5"/>
      <c r="H16" s="5"/>
    </row>
    <row r="17" spans="1:8" ht="15.5" x14ac:dyDescent="0.35">
      <c r="A17" s="5"/>
      <c r="B17" s="5"/>
      <c r="C17" s="5"/>
      <c r="E17" s="2" t="s">
        <v>22</v>
      </c>
      <c r="F17" s="5"/>
      <c r="G17" s="5"/>
      <c r="H17" s="5"/>
    </row>
    <row r="18" spans="1:8" ht="15.5" x14ac:dyDescent="0.35">
      <c r="A18" s="38" t="s">
        <v>29</v>
      </c>
      <c r="B18" s="5"/>
      <c r="C18" s="5"/>
      <c r="F18" s="26"/>
      <c r="G18" s="5"/>
      <c r="H18" s="5"/>
    </row>
    <row r="19" spans="1:8" ht="15.5" x14ac:dyDescent="0.35">
      <c r="A19" s="5"/>
      <c r="B19" s="5"/>
      <c r="C19" s="5"/>
      <c r="D19" s="5"/>
      <c r="E19" s="5"/>
      <c r="F19" s="5"/>
      <c r="G19" s="5"/>
      <c r="H19" s="5"/>
    </row>
    <row r="20" spans="1:8" ht="15.5" x14ac:dyDescent="0.35">
      <c r="A20" s="5"/>
      <c r="B20" s="5"/>
      <c r="C20" s="5"/>
      <c r="D20" s="5"/>
      <c r="E20" s="5"/>
      <c r="F20" s="5"/>
      <c r="G20" s="5"/>
      <c r="H20" s="5"/>
    </row>
    <row r="21" spans="1:8" ht="16" thickBot="1" x14ac:dyDescent="0.4">
      <c r="A21" s="38" t="s">
        <v>30</v>
      </c>
      <c r="B21" s="5"/>
      <c r="C21" s="5"/>
      <c r="D21" s="5"/>
      <c r="E21" s="5"/>
      <c r="F21" s="5"/>
      <c r="G21" s="5"/>
      <c r="H21" s="5"/>
    </row>
    <row r="22" spans="1:8" ht="31.5" thickTop="1" x14ac:dyDescent="0.35">
      <c r="A22" s="27" t="s">
        <v>11</v>
      </c>
      <c r="B22" s="28" t="s">
        <v>12</v>
      </c>
      <c r="C22" s="29" t="s">
        <v>17</v>
      </c>
      <c r="D22" s="30" t="s">
        <v>13</v>
      </c>
      <c r="E22" s="5"/>
      <c r="F22" s="5"/>
      <c r="G22" s="5"/>
      <c r="H22" s="5"/>
    </row>
    <row r="23" spans="1:8" ht="15.5" x14ac:dyDescent="0.35">
      <c r="A23" s="31" t="s">
        <v>14</v>
      </c>
      <c r="B23" s="32">
        <v>0</v>
      </c>
      <c r="C23" s="33">
        <v>61008</v>
      </c>
      <c r="D23" s="34">
        <f>+C23/12</f>
        <v>5084</v>
      </c>
      <c r="E23" s="5"/>
      <c r="F23" s="5"/>
      <c r="G23" s="5"/>
      <c r="H23" s="5"/>
    </row>
    <row r="24" spans="1:8" ht="15.5" x14ac:dyDescent="0.35">
      <c r="A24" s="31"/>
      <c r="B24" s="32">
        <v>1</v>
      </c>
      <c r="C24" s="33">
        <v>61428</v>
      </c>
      <c r="D24" s="34">
        <f t="shared" ref="D24:D30" si="1">+C24/12</f>
        <v>5119</v>
      </c>
      <c r="E24" s="5"/>
      <c r="F24" s="5"/>
      <c r="G24" s="5"/>
      <c r="H24" s="5"/>
    </row>
    <row r="25" spans="1:8" ht="15.5" x14ac:dyDescent="0.35">
      <c r="A25" s="31"/>
      <c r="B25" s="32">
        <v>2</v>
      </c>
      <c r="C25" s="33">
        <v>61884</v>
      </c>
      <c r="D25" s="34">
        <f t="shared" si="1"/>
        <v>5157</v>
      </c>
      <c r="E25" s="5"/>
      <c r="F25" s="5"/>
      <c r="G25" s="5"/>
      <c r="H25" s="5"/>
    </row>
    <row r="26" spans="1:8" ht="15.5" x14ac:dyDescent="0.35">
      <c r="A26" s="31"/>
      <c r="B26" s="32">
        <v>3</v>
      </c>
      <c r="C26" s="33">
        <v>64356</v>
      </c>
      <c r="D26" s="34">
        <f t="shared" si="1"/>
        <v>5363</v>
      </c>
      <c r="E26" s="5"/>
      <c r="F26" s="5"/>
      <c r="G26" s="5"/>
      <c r="H26" s="5"/>
    </row>
    <row r="27" spans="1:8" ht="15.5" x14ac:dyDescent="0.35">
      <c r="A27" s="31"/>
      <c r="B27" s="32">
        <v>4</v>
      </c>
      <c r="C27" s="33">
        <v>66492</v>
      </c>
      <c r="D27" s="34">
        <f t="shared" si="1"/>
        <v>5541</v>
      </c>
      <c r="E27" s="5"/>
      <c r="F27" s="5"/>
      <c r="G27" s="5"/>
      <c r="H27" s="5"/>
    </row>
    <row r="28" spans="1:8" ht="15.5" x14ac:dyDescent="0.35">
      <c r="A28" s="31"/>
      <c r="B28" s="32">
        <v>5</v>
      </c>
      <c r="C28" s="33">
        <v>68964</v>
      </c>
      <c r="D28" s="34">
        <f t="shared" si="1"/>
        <v>5747</v>
      </c>
      <c r="E28" s="5"/>
      <c r="F28" s="5"/>
      <c r="G28" s="5"/>
      <c r="H28" s="5"/>
    </row>
    <row r="29" spans="1:8" ht="15.5" x14ac:dyDescent="0.35">
      <c r="A29" s="31"/>
      <c r="B29" s="32">
        <v>6</v>
      </c>
      <c r="C29" s="33">
        <v>71532</v>
      </c>
      <c r="D29" s="34">
        <f t="shared" si="1"/>
        <v>5961</v>
      </c>
      <c r="E29" s="5"/>
      <c r="F29" s="5"/>
      <c r="G29" s="5"/>
      <c r="H29" s="5"/>
    </row>
    <row r="30" spans="1:8" ht="16" thickBot="1" x14ac:dyDescent="0.4">
      <c r="A30" s="35"/>
      <c r="B30" s="36" t="s">
        <v>15</v>
      </c>
      <c r="C30" s="37">
        <v>74088</v>
      </c>
      <c r="D30" s="34">
        <f t="shared" si="1"/>
        <v>6174</v>
      </c>
      <c r="E30" s="5"/>
      <c r="F30" s="5"/>
      <c r="G30" s="5"/>
      <c r="H30" s="5"/>
    </row>
    <row r="31" spans="1:8" ht="16" thickTop="1" x14ac:dyDescent="0.35">
      <c r="A31" s="2" t="s">
        <v>27</v>
      </c>
      <c r="B31" s="5"/>
      <c r="C31" s="5"/>
      <c r="D31" s="5"/>
      <c r="E31" s="5"/>
      <c r="F31" s="5"/>
      <c r="G31" s="5"/>
      <c r="H31" s="5"/>
    </row>
    <row r="32" spans="1:8" ht="15.5" x14ac:dyDescent="0.35">
      <c r="A32" s="5"/>
      <c r="B32" s="5"/>
      <c r="C32" s="5"/>
      <c r="D32" s="5"/>
      <c r="E32" s="5"/>
      <c r="F32" s="5"/>
      <c r="G32" s="5"/>
      <c r="H32" s="5"/>
    </row>
    <row r="33" spans="1:8" ht="15.5" x14ac:dyDescent="0.35">
      <c r="A33" s="5"/>
      <c r="B33" s="5"/>
      <c r="C33" s="5"/>
      <c r="D33" s="5"/>
      <c r="E33" s="5"/>
      <c r="F33" s="5"/>
      <c r="G33" s="5"/>
      <c r="H33" s="5"/>
    </row>
    <row r="34" spans="1:8" ht="15.5" x14ac:dyDescent="0.35">
      <c r="A34" s="5"/>
      <c r="B34" s="5"/>
      <c r="C34" s="5"/>
      <c r="D34" s="5"/>
      <c r="E34" s="5"/>
      <c r="F34" s="5"/>
      <c r="G34" s="5"/>
      <c r="H34" s="5"/>
    </row>
    <row r="35" spans="1:8" ht="15.5" x14ac:dyDescent="0.35">
      <c r="A35" s="5"/>
      <c r="B35" s="5"/>
      <c r="C35" s="5"/>
      <c r="D35" s="5"/>
      <c r="E35" s="5"/>
      <c r="F35" s="5"/>
      <c r="G35" s="5"/>
      <c r="H35" s="5"/>
    </row>
    <row r="36" spans="1:8" ht="15.5" x14ac:dyDescent="0.35">
      <c r="A36" s="5"/>
      <c r="B36" s="5"/>
      <c r="C36" s="5"/>
      <c r="D36" s="5"/>
      <c r="E36" s="5"/>
      <c r="F36" s="5"/>
      <c r="G36" s="5"/>
      <c r="H36" s="5"/>
    </row>
    <row r="37" spans="1:8" ht="15.5" x14ac:dyDescent="0.35">
      <c r="A37" s="5"/>
      <c r="B37" s="5"/>
      <c r="C37" s="5"/>
      <c r="D37" s="5"/>
      <c r="E37" s="5"/>
      <c r="F37" s="5"/>
      <c r="G37" s="5"/>
      <c r="H37" s="5"/>
    </row>
    <row r="38" spans="1:8" ht="15.5" x14ac:dyDescent="0.35">
      <c r="A38" s="5"/>
      <c r="B38" s="5"/>
      <c r="C38" s="5"/>
      <c r="D38" s="5"/>
      <c r="E38" s="5"/>
      <c r="F38" s="5"/>
      <c r="G38" s="5"/>
      <c r="H38" s="5"/>
    </row>
    <row r="39" spans="1:8" ht="15.5" x14ac:dyDescent="0.35">
      <c r="A39" s="5"/>
      <c r="B39" s="5"/>
      <c r="C39" s="5"/>
      <c r="D39" s="5"/>
      <c r="E39" s="5"/>
      <c r="F39" s="5"/>
      <c r="G39" s="5"/>
      <c r="H39" s="5"/>
    </row>
    <row r="40" spans="1:8" ht="15.5" x14ac:dyDescent="0.35">
      <c r="A40" s="5"/>
      <c r="B40" s="5"/>
      <c r="C40" s="5"/>
      <c r="D40" s="5"/>
      <c r="E40" s="5"/>
      <c r="F40" s="5"/>
      <c r="G40" s="5"/>
      <c r="H40" s="5"/>
    </row>
    <row r="41" spans="1:8" ht="15.5" x14ac:dyDescent="0.35">
      <c r="A41" s="5"/>
      <c r="B41" s="5"/>
      <c r="C41" s="5"/>
      <c r="D41" s="5"/>
      <c r="E41" s="5"/>
      <c r="F41" s="5"/>
      <c r="G41" s="5"/>
      <c r="H41" s="5"/>
    </row>
    <row r="42" spans="1:8" ht="15.5" x14ac:dyDescent="0.35">
      <c r="A42" s="5"/>
      <c r="B42" s="5"/>
      <c r="C42" s="5"/>
      <c r="D42" s="5"/>
      <c r="E42" s="5"/>
      <c r="F42" s="5"/>
      <c r="G42" s="5"/>
      <c r="H42" s="5"/>
    </row>
    <row r="43" spans="1:8" ht="15.5" x14ac:dyDescent="0.35">
      <c r="A43" s="5"/>
      <c r="B43" s="5"/>
      <c r="C43" s="5"/>
      <c r="D43" s="5"/>
      <c r="E43" s="5"/>
      <c r="F43" s="5"/>
      <c r="G43" s="5"/>
      <c r="H43" s="5"/>
    </row>
    <row r="44" spans="1:8" ht="15.5" x14ac:dyDescent="0.35">
      <c r="A44" s="5"/>
      <c r="B44" s="5"/>
      <c r="C44" s="5"/>
      <c r="D44" s="5"/>
      <c r="E44" s="5"/>
      <c r="F44" s="5"/>
      <c r="G44" s="5"/>
      <c r="H44" s="5"/>
    </row>
    <row r="45" spans="1:8" ht="15.5" x14ac:dyDescent="0.35">
      <c r="A45" s="5"/>
      <c r="B45" s="5"/>
      <c r="C45" s="5"/>
      <c r="D45" s="5"/>
      <c r="E45" s="5"/>
      <c r="F45" s="5"/>
      <c r="G45" s="5"/>
      <c r="H45" s="5"/>
    </row>
    <row r="46" spans="1:8" ht="15.5" x14ac:dyDescent="0.35">
      <c r="A46" s="5"/>
      <c r="B46" s="5"/>
      <c r="C46" s="5"/>
      <c r="D46" s="5"/>
      <c r="E46" s="5"/>
      <c r="F46" s="5"/>
      <c r="G46" s="5"/>
      <c r="H46" s="5"/>
    </row>
    <row r="47" spans="1:8" ht="15.5" x14ac:dyDescent="0.35">
      <c r="A47" s="5"/>
      <c r="B47" s="5"/>
      <c r="C47" s="5"/>
      <c r="D47" s="5"/>
      <c r="E47" s="5"/>
      <c r="F47" s="5"/>
      <c r="G47" s="5"/>
      <c r="H47" s="5"/>
    </row>
    <row r="48" spans="1:8" ht="15.5" x14ac:dyDescent="0.35">
      <c r="A48" s="5"/>
      <c r="B48" s="5"/>
      <c r="C48" s="5"/>
      <c r="D48" s="5"/>
      <c r="E48" s="5"/>
      <c r="F48" s="5"/>
      <c r="G48" s="5"/>
      <c r="H48" s="5"/>
    </row>
    <row r="49" spans="1:8" ht="15.5" x14ac:dyDescent="0.35">
      <c r="A49" s="5"/>
      <c r="B49" s="5"/>
      <c r="C49" s="5"/>
      <c r="D49" s="5"/>
      <c r="E49" s="5"/>
      <c r="F49" s="5"/>
      <c r="G49" s="5"/>
      <c r="H49" s="5"/>
    </row>
    <row r="50" spans="1:8" ht="15.5" x14ac:dyDescent="0.35">
      <c r="A50" s="5"/>
      <c r="B50" s="5"/>
      <c r="C50" s="5"/>
      <c r="D50" s="5"/>
      <c r="E50" s="5"/>
      <c r="F50" s="5"/>
      <c r="G50" s="5"/>
      <c r="H50" s="5"/>
    </row>
    <row r="51" spans="1:8" ht="15.5" x14ac:dyDescent="0.35">
      <c r="A51" s="5"/>
      <c r="B51" s="5"/>
      <c r="C51" s="5"/>
      <c r="D51" s="5"/>
      <c r="E51" s="5"/>
      <c r="F51" s="5"/>
      <c r="G51" s="5"/>
      <c r="H51" s="5"/>
    </row>
    <row r="52" spans="1:8" ht="15.5" x14ac:dyDescent="0.35">
      <c r="A52" s="5"/>
      <c r="B52" s="5"/>
      <c r="C52" s="5"/>
      <c r="D52" s="5"/>
      <c r="E52" s="5"/>
      <c r="F52" s="5"/>
      <c r="G52" s="5"/>
      <c r="H52" s="5"/>
    </row>
    <row r="53" spans="1:8" ht="15.5" x14ac:dyDescent="0.35">
      <c r="A53" s="5"/>
      <c r="B53" s="5"/>
      <c r="C53" s="5"/>
      <c r="D53" s="5"/>
      <c r="E53" s="5"/>
      <c r="F53" s="5"/>
      <c r="G53" s="5"/>
      <c r="H53" s="5"/>
    </row>
    <row r="54" spans="1:8" ht="15.5" x14ac:dyDescent="0.35">
      <c r="A54" s="5"/>
      <c r="B54" s="5"/>
      <c r="C54" s="5"/>
      <c r="D54" s="5"/>
      <c r="E54" s="5"/>
      <c r="F54" s="5"/>
      <c r="G54" s="5"/>
      <c r="H54" s="5"/>
    </row>
    <row r="55" spans="1:8" ht="15.5" x14ac:dyDescent="0.35">
      <c r="A55" s="5"/>
      <c r="B55" s="5"/>
      <c r="C55" s="5"/>
      <c r="D55" s="5"/>
      <c r="E55" s="5"/>
      <c r="F55" s="5"/>
      <c r="G55" s="5"/>
      <c r="H55" s="5"/>
    </row>
    <row r="56" spans="1:8" ht="15.5" x14ac:dyDescent="0.35">
      <c r="A56" s="5"/>
      <c r="B56" s="5"/>
      <c r="C56" s="5"/>
      <c r="D56" s="5"/>
      <c r="E56" s="5"/>
      <c r="F56" s="5"/>
      <c r="G56" s="5"/>
      <c r="H56" s="5"/>
    </row>
    <row r="57" spans="1:8" ht="15.5" x14ac:dyDescent="0.35">
      <c r="A57" s="5"/>
      <c r="B57" s="5"/>
      <c r="C57" s="5"/>
      <c r="D57" s="5"/>
      <c r="E57" s="5"/>
      <c r="F57" s="5"/>
      <c r="G57" s="5"/>
      <c r="H57" s="5"/>
    </row>
    <row r="58" spans="1:8" ht="15.5" x14ac:dyDescent="0.35">
      <c r="A58" s="5"/>
      <c r="B58" s="5"/>
      <c r="C58" s="5"/>
      <c r="D58" s="5"/>
      <c r="E58" s="5"/>
      <c r="F58" s="5"/>
      <c r="G58" s="5"/>
      <c r="H58" s="5"/>
    </row>
    <row r="59" spans="1:8" ht="15.5" x14ac:dyDescent="0.35">
      <c r="A59" s="5"/>
      <c r="B59" s="5"/>
      <c r="C59" s="5"/>
      <c r="D59" s="5"/>
      <c r="E59" s="5"/>
      <c r="F59" s="5"/>
      <c r="G59" s="5"/>
      <c r="H59" s="5"/>
    </row>
    <row r="60" spans="1:8" ht="15.5" x14ac:dyDescent="0.35">
      <c r="A60" s="5"/>
      <c r="B60" s="5"/>
      <c r="C60" s="5"/>
      <c r="D60" s="5"/>
      <c r="E60" s="5"/>
      <c r="F60" s="5"/>
      <c r="G60" s="5"/>
      <c r="H60" s="5"/>
    </row>
    <row r="61" spans="1:8" ht="15.5" x14ac:dyDescent="0.35">
      <c r="A61" s="5"/>
      <c r="B61" s="5"/>
      <c r="C61" s="5"/>
      <c r="D61" s="5"/>
      <c r="E61" s="5"/>
      <c r="F61" s="5"/>
      <c r="G61" s="5"/>
      <c r="H61" s="5"/>
    </row>
    <row r="62" spans="1:8" ht="15.5" x14ac:dyDescent="0.35">
      <c r="A62" s="5"/>
      <c r="B62" s="5"/>
      <c r="C62" s="5"/>
      <c r="D62" s="5"/>
      <c r="E62" s="5"/>
      <c r="F62" s="5"/>
      <c r="G62" s="5"/>
      <c r="H62" s="5"/>
    </row>
    <row r="63" spans="1:8" ht="15.5" x14ac:dyDescent="0.35">
      <c r="A63" s="5"/>
      <c r="B63" s="5"/>
      <c r="C63" s="5"/>
      <c r="D63" s="5"/>
      <c r="E63" s="5"/>
      <c r="F63" s="5"/>
      <c r="G63" s="5"/>
      <c r="H63" s="5"/>
    </row>
  </sheetData>
  <mergeCells count="1">
    <mergeCell ref="B1:G1"/>
  </mergeCells>
  <hyperlinks>
    <hyperlink ref="E16" r:id="rId1" display="https://grants.nih.gov/grants/guide/notice-files/NOT-OD-21-049.html" xr:uid="{F309F6DD-35BB-41DF-BEE2-230114350F61}"/>
    <hyperlink ref="E17" r:id="rId2" display="https://grants.nih.gov/grants/guide/notice-files/NOT-OD-21-049.html" xr:uid="{89327EF3-CF80-45C6-A37B-FA5CE5898317}"/>
    <hyperlink ref="B12" r:id="rId3" xr:uid="{2FC5B02C-471D-4646-9158-0B916D0EEF92}"/>
    <hyperlink ref="A31" r:id="rId4" xr:uid="{51497366-8037-436C-9BF5-B653123E5451}"/>
    <hyperlink ref="B13" r:id="rId5" xr:uid="{87F3D186-995B-431A-8EA4-ACED14B3C139}"/>
  </hyperlinks>
  <pageMargins left="0.7" right="0.7" top="0.75" bottom="0.75" header="0.3" footer="0.3"/>
  <pageSetup scale="71" orientation="landscape" r:id="rId6"/>
  <legacyDrawing r:id="rId7"/>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1640625" defaultRowHeight="14.5" x14ac:dyDescent="0.3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1640625" defaultRowHeight="14.5" x14ac:dyDescent="0.3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NSRA budget</vt:lpstr>
      <vt:lpstr>Sheet2</vt:lpstr>
      <vt:lpstr>Sheet3</vt:lpstr>
      <vt:lpstr>'NSRA budget'!Print_Area</vt:lpstr>
    </vt:vector>
  </TitlesOfParts>
  <Company>University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Joiner, M</dc:creator>
  <cp:lastModifiedBy>Hudachek, M L</cp:lastModifiedBy>
  <cp:lastPrinted>2013-03-26T16:02:12Z</cp:lastPrinted>
  <dcterms:created xsi:type="dcterms:W3CDTF">2012-04-02T15:43:26Z</dcterms:created>
  <dcterms:modified xsi:type="dcterms:W3CDTF">2024-04-26T18:28:40Z</dcterms:modified>
</cp:coreProperties>
</file>