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https://iowa-my.sharepoint.com/personal/ditallman_uiowa_edu/Documents/Desktop/Website CleanUp/Passed Accessibility Checks/"/>
    </mc:Choice>
  </mc:AlternateContent>
  <xr:revisionPtr revIDLastSave="0" documentId="8_{C28253A7-92B4-4D63-B07A-D4FEDA1FB7E8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Calculator" sheetId="1" r:id="rId1"/>
    <sheet name="Effort Reference Chart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J18" i="1" l="1"/>
  <c r="J19" i="1"/>
  <c r="J14" i="1" l="1"/>
  <c r="D13" i="1" l="1"/>
  <c r="J20" i="1" l="1"/>
</calcChain>
</file>

<file path=xl/sharedStrings.xml><?xml version="1.0" encoding="utf-8"?>
<sst xmlns="http://schemas.openxmlformats.org/spreadsheetml/2006/main" count="65" uniqueCount="47">
  <si>
    <t>Summer Months</t>
  </si>
  <si>
    <t>Academic Months</t>
  </si>
  <si>
    <t>Calendar Months</t>
  </si>
  <si>
    <t xml:space="preserve">ANNUALIZED EFFORT </t>
  </si>
  <si>
    <t>Summer Effort</t>
  </si>
  <si>
    <t>Academic Effort</t>
  </si>
  <si>
    <t>Calendar Effort</t>
  </si>
  <si>
    <t>ANNUALIZED EFFORT</t>
  </si>
  <si>
    <t>If working from months effort:</t>
  </si>
  <si>
    <t>If working from percent effort:</t>
  </si>
  <si>
    <t>11-Month Salary</t>
  </si>
  <si>
    <t>ANNUALIZED SALARY</t>
  </si>
  <si>
    <t>"Total Professional Salary"</t>
  </si>
  <si>
    <t>"Total Proposed Effort"</t>
  </si>
  <si>
    <t>**Enter annualized amounts on Routing Form**</t>
  </si>
  <si>
    <t>Routing Form Salary/Effort Calculator</t>
  </si>
  <si>
    <t>To Annualize Salary:</t>
  </si>
  <si>
    <r>
      <t xml:space="preserve">**Instructions: Only modify </t>
    </r>
    <r>
      <rPr>
        <u/>
        <sz val="11"/>
        <color rgb="FFFF0000"/>
        <rFont val="Calibri"/>
        <family val="2"/>
        <scheme val="minor"/>
      </rPr>
      <t>highlighted</t>
    </r>
    <r>
      <rPr>
        <sz val="11"/>
        <color rgb="FFFF0000"/>
        <rFont val="Calibri"/>
        <family val="2"/>
        <scheme val="minor"/>
      </rPr>
      <t xml:space="preserve"> cells (if applicable)**</t>
    </r>
  </si>
  <si>
    <t>Definitions</t>
  </si>
  <si>
    <r>
      <rPr>
        <u/>
        <sz val="11"/>
        <color theme="1"/>
        <rFont val="Calibri"/>
        <family val="2"/>
        <scheme val="minor"/>
      </rPr>
      <t>Total proposed effort</t>
    </r>
    <r>
      <rPr>
        <sz val="11"/>
        <color theme="1"/>
        <rFont val="Calibri"/>
        <family val="2"/>
        <scheme val="minor"/>
      </rPr>
      <t>: effort of salary requested from sponsor</t>
    </r>
  </si>
  <si>
    <t>Academic (9 month) Salary</t>
  </si>
  <si>
    <t>Effort of salary requested from sponsor</t>
  </si>
  <si>
    <t>EXAMPLE: ($120,000 annualized salary) * (10% effort) = $12,000 request</t>
  </si>
  <si>
    <r>
      <rPr>
        <u/>
        <sz val="11"/>
        <color theme="1"/>
        <rFont val="Calibri"/>
        <family val="2"/>
        <scheme val="minor"/>
      </rPr>
      <t>Total Professional Salary</t>
    </r>
    <r>
      <rPr>
        <sz val="11"/>
        <color theme="1"/>
        <rFont val="Calibri"/>
        <family val="2"/>
        <scheme val="minor"/>
      </rPr>
      <t>: Actual UI base salary (</t>
    </r>
    <r>
      <rPr>
        <b/>
        <sz val="11"/>
        <color theme="1"/>
        <rFont val="Calibri"/>
        <family val="2"/>
        <scheme val="minor"/>
      </rPr>
      <t>not</t>
    </r>
    <r>
      <rPr>
        <sz val="11"/>
        <color theme="1"/>
        <rFont val="Calibri"/>
        <family val="2"/>
        <scheme val="minor"/>
      </rPr>
      <t xml:space="preserve"> the amount of salary requested from the sponsor)</t>
    </r>
  </si>
  <si>
    <t>Base Salary * Proposed Effort = Requested Salary</t>
  </si>
  <si>
    <t>Actual UI base salary</t>
  </si>
  <si>
    <t>Convert Percent Effort to Calendar Months</t>
  </si>
  <si>
    <t>Convert Percent Effort to Academic Months</t>
  </si>
  <si>
    <t>Convert Percent Effort to Summer Months</t>
  </si>
  <si>
    <t>Convert Percent Effort</t>
  </si>
  <si>
    <t>Convert Calendar Months</t>
  </si>
  <si>
    <t>Convert Academic Months</t>
  </si>
  <si>
    <t>Convert Summer Months</t>
  </si>
  <si>
    <t>to Calendar Months</t>
  </si>
  <si>
    <t>to Percent Effort</t>
  </si>
  <si>
    <t>to Academic Months</t>
  </si>
  <si>
    <t>to Summer Months</t>
  </si>
  <si>
    <t>(12-month appointment)</t>
  </si>
  <si>
    <t>(9-month appointment)</t>
  </si>
  <si>
    <t>(3-month appointment)</t>
  </si>
  <si>
    <t>% Effort</t>
  </si>
  <si>
    <t>Enter # of Months in Pink Box</t>
  </si>
  <si>
    <t>Enter # of Months in Purple Box</t>
  </si>
  <si>
    <t>Enter # of Months in Blue Box</t>
  </si>
  <si>
    <t>Enter % Effort in Green Box</t>
  </si>
  <si>
    <t>Enter % Effort in Orange Box</t>
  </si>
  <si>
    <t>Enter % Effort in Yellow Box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</si>
</sst>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%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6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2"/>
      <color rgb="FFC74E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C0C0C0"/>
        <bgColor rgb="FF000000"/>
      </patternFill>
    </fill>
    <fill>
      <patternFill patternType="solid">
        <fgColor rgb="FFFFFFCC"/>
        <bgColor rgb="FF000000"/>
      </patternFill>
    </fill>
    <fill>
      <patternFill patternType="solid">
        <fgColor rgb="FFCC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CCCCFF"/>
        <bgColor rgb="FF000000"/>
      </patternFill>
    </fill>
    <fill>
      <patternFill patternType="solid">
        <fgColor rgb="FFFFCC99"/>
        <bgColor rgb="FF000000"/>
      </patternFill>
    </fill>
    <fill>
      <patternFill patternType="solid">
        <fgColor rgb="FFFF99CC"/>
        <bgColor rgb="FF000000"/>
      </patternFill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99">
    <xf numFmtId="0" fontId="0" fillId="0" borderId="0" xfId="0"/>
    <xf numFmtId="0" fontId="0" fillId="0" borderId="5" xfId="0" applyBorder="1"/>
    <xf numFmtId="0" fontId="0" fillId="0" borderId="3" xfId="0" applyBorder="1"/>
    <xf numFmtId="0" fontId="0" fillId="0" borderId="6" xfId="0" applyBorder="1"/>
    <xf numFmtId="0" fontId="0" fillId="4" borderId="2" xfId="0" applyFill="1" applyBorder="1"/>
    <xf numFmtId="0" fontId="0" fillId="4" borderId="3" xfId="0" applyFill="1" applyBorder="1"/>
    <xf numFmtId="0" fontId="0" fillId="4" borderId="4" xfId="0" applyFill="1" applyBorder="1"/>
    <xf numFmtId="0" fontId="0" fillId="4" borderId="7" xfId="0" applyFill="1" applyBorder="1"/>
    <xf numFmtId="0" fontId="0" fillId="4" borderId="0" xfId="0" applyFill="1"/>
    <xf numFmtId="0" fontId="0" fillId="4" borderId="6" xfId="0" applyFill="1" applyBorder="1"/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6" xfId="0" applyFill="1" applyBorder="1" applyAlignment="1">
      <alignment horizontal="center"/>
    </xf>
    <xf numFmtId="0" fontId="9" fillId="0" borderId="0" xfId="0" applyFont="1"/>
    <xf numFmtId="0" fontId="9" fillId="0" borderId="0" xfId="0" applyFont="1" applyAlignment="1">
      <alignment horizontal="center"/>
    </xf>
    <xf numFmtId="0" fontId="11" fillId="7" borderId="19" xfId="0" applyFont="1" applyFill="1" applyBorder="1" applyAlignment="1">
      <alignment horizontal="center" vertical="center"/>
    </xf>
    <xf numFmtId="0" fontId="11" fillId="7" borderId="20" xfId="0" applyFont="1" applyFill="1" applyBorder="1" applyAlignment="1">
      <alignment horizontal="center" vertical="center" wrapText="1"/>
    </xf>
    <xf numFmtId="0" fontId="11" fillId="8" borderId="19" xfId="0" applyFont="1" applyFill="1" applyBorder="1" applyAlignment="1">
      <alignment horizontal="center" vertical="center" wrapText="1"/>
    </xf>
    <xf numFmtId="0" fontId="11" fillId="9" borderId="21" xfId="0" applyFont="1" applyFill="1" applyBorder="1" applyAlignment="1">
      <alignment horizontal="center" vertical="center" wrapText="1"/>
    </xf>
    <xf numFmtId="0" fontId="11" fillId="10" borderId="21" xfId="0" applyFont="1" applyFill="1" applyBorder="1" applyAlignment="1">
      <alignment horizontal="center" vertical="center" wrapText="1"/>
    </xf>
    <xf numFmtId="0" fontId="11" fillId="11" borderId="21" xfId="0" applyFont="1" applyFill="1" applyBorder="1" applyAlignment="1">
      <alignment horizontal="center" vertical="center" wrapText="1"/>
    </xf>
    <xf numFmtId="0" fontId="11" fillId="12" borderId="21" xfId="0" applyFont="1" applyFill="1" applyBorder="1" applyAlignment="1">
      <alignment horizontal="center" vertical="center" wrapText="1"/>
    </xf>
    <xf numFmtId="9" fontId="13" fillId="0" borderId="22" xfId="0" applyNumberFormat="1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9" fillId="0" borderId="22" xfId="0" applyFont="1" applyBorder="1" applyAlignment="1">
      <alignment horizontal="center"/>
    </xf>
    <xf numFmtId="10" fontId="13" fillId="0" borderId="23" xfId="0" applyNumberFormat="1" applyFont="1" applyBorder="1" applyAlignment="1">
      <alignment horizontal="center"/>
    </xf>
    <xf numFmtId="0" fontId="13" fillId="0" borderId="23" xfId="0" applyFont="1" applyBorder="1" applyAlignment="1">
      <alignment horizontal="center"/>
    </xf>
    <xf numFmtId="9" fontId="13" fillId="0" borderId="24" xfId="0" applyNumberFormat="1" applyFont="1" applyBorder="1" applyAlignment="1">
      <alignment horizontal="center"/>
    </xf>
    <xf numFmtId="0" fontId="9" fillId="0" borderId="25" xfId="0" applyFont="1" applyBorder="1" applyAlignment="1">
      <alignment horizontal="center"/>
    </xf>
    <xf numFmtId="0" fontId="9" fillId="0" borderId="26" xfId="0" applyFont="1" applyBorder="1" applyAlignment="1">
      <alignment horizontal="center"/>
    </xf>
    <xf numFmtId="10" fontId="13" fillId="0" borderId="25" xfId="0" applyNumberFormat="1" applyFont="1" applyBorder="1" applyAlignment="1">
      <alignment horizontal="center"/>
    </xf>
    <xf numFmtId="9" fontId="13" fillId="0" borderId="26" xfId="0" applyNumberFormat="1" applyFont="1" applyBorder="1" applyAlignment="1">
      <alignment horizontal="center"/>
    </xf>
    <xf numFmtId="0" fontId="13" fillId="0" borderId="27" xfId="0" applyFont="1" applyBorder="1" applyAlignment="1">
      <alignment horizontal="center"/>
    </xf>
    <xf numFmtId="10" fontId="13" fillId="0" borderId="27" xfId="0" applyNumberFormat="1" applyFont="1" applyBorder="1" applyAlignment="1">
      <alignment horizontal="center"/>
    </xf>
    <xf numFmtId="0" fontId="9" fillId="0" borderId="28" xfId="0" applyFont="1" applyBorder="1" applyAlignment="1">
      <alignment horizontal="center"/>
    </xf>
    <xf numFmtId="10" fontId="13" fillId="0" borderId="29" xfId="0" applyNumberFormat="1" applyFont="1" applyBorder="1" applyAlignment="1">
      <alignment horizontal="center"/>
    </xf>
    <xf numFmtId="0" fontId="9" fillId="12" borderId="1" xfId="0" applyFont="1" applyFill="1" applyBorder="1" applyAlignment="1">
      <alignment horizontal="center"/>
    </xf>
    <xf numFmtId="10" fontId="13" fillId="0" borderId="13" xfId="0" applyNumberFormat="1" applyFont="1" applyBorder="1" applyAlignment="1">
      <alignment horizontal="center"/>
    </xf>
    <xf numFmtId="10" fontId="13" fillId="0" borderId="30" xfId="0" applyNumberFormat="1" applyFont="1" applyBorder="1" applyAlignment="1">
      <alignment horizontal="center"/>
    </xf>
    <xf numFmtId="0" fontId="9" fillId="10" borderId="1" xfId="0" applyFont="1" applyFill="1" applyBorder="1" applyAlignment="1">
      <alignment horizontal="center"/>
    </xf>
    <xf numFmtId="0" fontId="9" fillId="8" borderId="1" xfId="0" applyFont="1" applyFill="1" applyBorder="1" applyAlignment="1">
      <alignment horizontal="center"/>
    </xf>
    <xf numFmtId="9" fontId="13" fillId="0" borderId="28" xfId="0" applyNumberFormat="1" applyFont="1" applyBorder="1" applyAlignment="1">
      <alignment horizontal="center"/>
    </xf>
    <xf numFmtId="0" fontId="9" fillId="0" borderId="30" xfId="0" applyFont="1" applyBorder="1" applyAlignment="1">
      <alignment horizontal="center"/>
    </xf>
    <xf numFmtId="0" fontId="13" fillId="0" borderId="29" xfId="0" applyFont="1" applyBorder="1" applyAlignment="1">
      <alignment horizontal="center"/>
    </xf>
    <xf numFmtId="0" fontId="13" fillId="0" borderId="0" xfId="0" applyFont="1" applyAlignment="1">
      <alignment horizontal="center"/>
    </xf>
    <xf numFmtId="10" fontId="13" fillId="9" borderId="1" xfId="0" applyNumberFormat="1" applyFont="1" applyFill="1" applyBorder="1" applyAlignment="1">
      <alignment horizontal="center"/>
    </xf>
    <xf numFmtId="0" fontId="9" fillId="0" borderId="13" xfId="0" applyFont="1" applyBorder="1" applyAlignment="1">
      <alignment horizontal="center"/>
    </xf>
    <xf numFmtId="10" fontId="13" fillId="11" borderId="1" xfId="0" applyNumberFormat="1" applyFont="1" applyFill="1" applyBorder="1" applyAlignment="1">
      <alignment horizontal="center"/>
    </xf>
    <xf numFmtId="10" fontId="13" fillId="7" borderId="1" xfId="0" applyNumberFormat="1" applyFont="1" applyFill="1" applyBorder="1" applyAlignment="1">
      <alignment horizont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9" fillId="0" borderId="16" xfId="0" applyFont="1" applyBorder="1"/>
    <xf numFmtId="0" fontId="11" fillId="2" borderId="0" xfId="0" applyFont="1" applyFill="1" applyAlignment="1">
      <alignment horizontal="left"/>
    </xf>
    <xf numFmtId="0" fontId="9" fillId="2" borderId="0" xfId="0" applyFont="1" applyFill="1"/>
    <xf numFmtId="0" fontId="9" fillId="0" borderId="0" xfId="0" applyFont="1"/>
    <xf numFmtId="0" fontId="9" fillId="0" borderId="7" xfId="0" applyFont="1" applyBorder="1"/>
    <xf numFmtId="0" fontId="9" fillId="0" borderId="16" xfId="0" applyFont="1" applyBorder="1"/>
    <xf numFmtId="0" fontId="12" fillId="6" borderId="17" xfId="0" applyFont="1" applyFill="1" applyBorder="1" applyAlignment="1">
      <alignment horizontal="center"/>
    </xf>
    <xf numFmtId="0" fontId="12" fillId="6" borderId="18" xfId="0" applyFont="1" applyFill="1" applyBorder="1" applyAlignment="1">
      <alignment horizontal="center"/>
    </xf>
    <xf numFmtId="0" fontId="12" fillId="6" borderId="17" xfId="0" applyFont="1" applyFill="1" applyBorder="1" applyAlignment="1">
      <alignment horizontal="center" vertical="center"/>
    </xf>
    <xf numFmtId="0" fontId="12" fillId="6" borderId="18" xfId="0" applyFont="1" applyFill="1" applyBorder="1" applyAlignment="1">
      <alignment horizontal="center" vertical="center"/>
    </xf>
    <xf numFmtId="0" fontId="11" fillId="6" borderId="16" xfId="0" applyFont="1" applyFill="1" applyBorder="1" applyAlignment="1">
      <alignment horizontal="center"/>
    </xf>
    <xf numFmtId="0" fontId="11" fillId="6" borderId="0" xfId="0" applyFont="1" applyFill="1" applyAlignment="1">
      <alignment horizontal="center"/>
    </xf>
    <xf numFmtId="0" fontId="11" fillId="6" borderId="16" xfId="0" applyFont="1" applyFill="1" applyBorder="1" applyAlignment="1">
      <alignment horizontal="center" vertical="center"/>
    </xf>
    <xf numFmtId="0" fontId="11" fillId="6" borderId="0" xfId="0" applyFont="1" applyFill="1" applyAlignment="1">
      <alignment horizontal="center" vertical="center"/>
    </xf>
    <xf numFmtId="0" fontId="11" fillId="6" borderId="14" xfId="0" applyFont="1" applyFill="1" applyBorder="1" applyAlignment="1">
      <alignment horizontal="center"/>
    </xf>
    <xf numFmtId="0" fontId="11" fillId="6" borderId="15" xfId="0" applyFont="1" applyFill="1" applyBorder="1" applyAlignment="1">
      <alignment horizontal="center"/>
    </xf>
    <xf numFmtId="0" fontId="11" fillId="6" borderId="14" xfId="0" applyFont="1" applyFill="1" applyBorder="1" applyAlignment="1">
      <alignment horizontal="center" vertical="center"/>
    </xf>
    <xf numFmtId="0" fontId="11" fillId="6" borderId="15" xfId="0" applyFont="1" applyFill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2" fillId="3" borderId="0" xfId="0" applyFont="1" applyFill="1" applyAlignment="1">
      <alignment horizontal="center" vertical="center"/>
    </xf>
    <xf numFmtId="0" fontId="0" fillId="3" borderId="11" xfId="0" applyFill="1" applyBorder="1" applyAlignment="1">
      <alignment horizontal="center"/>
    </xf>
    <xf numFmtId="0" fontId="0" fillId="3" borderId="12" xfId="0" applyFill="1" applyBorder="1" applyAlignment="1">
      <alignment horizontal="center"/>
    </xf>
    <xf numFmtId="0" fontId="0" fillId="3" borderId="13" xfId="0" applyFill="1" applyBorder="1" applyAlignment="1">
      <alignment horizontal="center"/>
    </xf>
    <xf numFmtId="0" fontId="3" fillId="5" borderId="0" xfId="0" applyFont="1" applyFill="1" applyAlignment="1">
      <alignment horizont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 applyProtection="1">
      <alignment horizontal="right"/>
      <protection locked="0"/>
    </xf>
    <xf numFmtId="0" fontId="0" fillId="0" borderId="5" xfId="0" applyBorder="1" applyAlignment="1" applyProtection="1">
      <alignment horizontal="right"/>
      <protection hidden="1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164" fontId="0" fillId="0" borderId="5" xfId="1" applyNumberFormat="1" applyFont="1" applyBorder="1" applyAlignment="1" applyProtection="1">
      <alignment horizontal="right"/>
      <protection hidden="1"/>
    </xf>
    <xf numFmtId="0" fontId="0" fillId="3" borderId="1" xfId="0" applyFill="1" applyBorder="1" applyAlignment="1">
      <alignment horizontal="center"/>
    </xf>
    <xf numFmtId="0" fontId="0" fillId="3" borderId="0" xfId="0" applyFill="1" applyAlignment="1">
      <alignment horizontal="center"/>
    </xf>
    <xf numFmtId="0" fontId="6" fillId="4" borderId="3" xfId="0" applyFont="1" applyFill="1" applyBorder="1" applyAlignment="1">
      <alignment horizontal="center"/>
    </xf>
    <xf numFmtId="0" fontId="0" fillId="4" borderId="3" xfId="0" applyFill="1" applyBorder="1" applyAlignment="1">
      <alignment horizontal="center"/>
    </xf>
    <xf numFmtId="0" fontId="0" fillId="0" borderId="0" xfId="0" applyAlignment="1">
      <alignment horizontal="left"/>
    </xf>
    <xf numFmtId="0" fontId="0" fillId="0" borderId="5" xfId="0" applyBorder="1" applyAlignment="1">
      <alignment horizontal="left"/>
    </xf>
    <xf numFmtId="0" fontId="0" fillId="4" borderId="7" xfId="0" applyFill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6" xfId="0" applyFill="1" applyBorder="1" applyAlignment="1">
      <alignment horizontal="center"/>
    </xf>
    <xf numFmtId="0" fontId="0" fillId="4" borderId="8" xfId="0" applyFill="1" applyBorder="1" applyAlignment="1">
      <alignment horizontal="center"/>
    </xf>
    <xf numFmtId="0" fontId="0" fillId="4" borderId="9" xfId="0" applyFill="1" applyBorder="1" applyAlignment="1">
      <alignment horizontal="center"/>
    </xf>
    <xf numFmtId="0" fontId="0" fillId="4" borderId="10" xfId="0" applyFill="1" applyBorder="1" applyAlignment="1">
      <alignment horizontal="center"/>
    </xf>
    <xf numFmtId="0" fontId="7" fillId="3" borderId="0" xfId="0" applyFont="1" applyFill="1" applyAlignment="1">
      <alignment horizontal="center"/>
    </xf>
    <xf numFmtId="9" fontId="0" fillId="2" borderId="1" xfId="1" applyFont="1" applyFill="1" applyBorder="1" applyAlignment="1" applyProtection="1">
      <alignment horizontal="right"/>
      <protection locked="0" hidden="1"/>
    </xf>
    <xf numFmtId="0" fontId="14" fillId="0" borderId="0" xfId="0" applyFont="1" applyAlignment="1">
      <alignment horizontal="center"/>
    </xf>
    <xf numFmtId="0" fontId="14" fillId="0" borderId="0" xfId="0" applyFont="1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K32"/>
  <sheetViews>
    <sheetView workbookViewId="0">
      <selection activeCell="B2" sqref="B2"/>
    </sheetView>
  </sheetViews>
  <sheetFormatPr defaultRowHeight="14.5" x14ac:dyDescent="0.35"/>
  <cols>
    <col min="2" max="3" width="12.1796875" customWidth="1"/>
    <col min="4" max="5" width="10.1796875" customWidth="1"/>
    <col min="6" max="7" width="9.54296875" customWidth="1"/>
    <col min="8" max="9" width="12.1796875" customWidth="1"/>
    <col min="10" max="11" width="10.1796875" customWidth="1"/>
  </cols>
  <sheetData>
    <row r="2" spans="2:11" x14ac:dyDescent="0.35">
      <c r="D2" s="71" t="s">
        <v>15</v>
      </c>
      <c r="E2" s="71"/>
      <c r="F2" s="71"/>
      <c r="G2" s="71"/>
      <c r="H2" s="71"/>
      <c r="I2" s="71"/>
    </row>
    <row r="3" spans="2:11" x14ac:dyDescent="0.35">
      <c r="D3" s="71"/>
      <c r="E3" s="71"/>
      <c r="F3" s="71"/>
      <c r="G3" s="71"/>
      <c r="H3" s="71"/>
      <c r="I3" s="71"/>
    </row>
    <row r="5" spans="2:11" x14ac:dyDescent="0.35">
      <c r="D5" s="75" t="s">
        <v>17</v>
      </c>
      <c r="E5" s="75"/>
      <c r="F5" s="75"/>
      <c r="G5" s="75"/>
      <c r="H5" s="75"/>
      <c r="I5" s="75"/>
    </row>
    <row r="7" spans="2:11" x14ac:dyDescent="0.35">
      <c r="B7" s="84" t="s">
        <v>12</v>
      </c>
      <c r="C7" s="84"/>
      <c r="D7" s="84"/>
      <c r="E7" s="84"/>
      <c r="F7" s="3"/>
      <c r="H7" s="84" t="s">
        <v>13</v>
      </c>
      <c r="I7" s="84"/>
      <c r="J7" s="84"/>
      <c r="K7" s="84"/>
    </row>
    <row r="8" spans="2:11" x14ac:dyDescent="0.35">
      <c r="B8" s="95" t="s">
        <v>25</v>
      </c>
      <c r="C8" s="95"/>
      <c r="D8" s="95"/>
      <c r="E8" s="95"/>
      <c r="F8" s="3"/>
      <c r="H8" s="95" t="s">
        <v>21</v>
      </c>
      <c r="I8" s="95"/>
      <c r="J8" s="95"/>
      <c r="K8" s="95"/>
    </row>
    <row r="9" spans="2:11" x14ac:dyDescent="0.35">
      <c r="F9" s="3"/>
    </row>
    <row r="10" spans="2:11" x14ac:dyDescent="0.35">
      <c r="B10" s="83" t="s">
        <v>16</v>
      </c>
      <c r="C10" s="83"/>
      <c r="D10" s="83"/>
      <c r="E10" s="83"/>
      <c r="F10" s="3"/>
      <c r="H10" s="79" t="s">
        <v>8</v>
      </c>
      <c r="I10" s="80"/>
      <c r="J10" s="80"/>
      <c r="K10" s="81"/>
    </row>
    <row r="11" spans="2:11" x14ac:dyDescent="0.35">
      <c r="B11" s="76" t="s">
        <v>20</v>
      </c>
      <c r="C11" s="76"/>
      <c r="D11" s="77"/>
      <c r="E11" s="77"/>
      <c r="F11" s="3"/>
      <c r="H11" s="76" t="s">
        <v>0</v>
      </c>
      <c r="I11" s="76"/>
      <c r="J11" s="77">
        <v>2</v>
      </c>
      <c r="K11" s="77"/>
    </row>
    <row r="12" spans="2:11" x14ac:dyDescent="0.35">
      <c r="B12" s="76" t="s">
        <v>10</v>
      </c>
      <c r="C12" s="76"/>
      <c r="D12" s="77"/>
      <c r="E12" s="77"/>
      <c r="F12" s="3"/>
      <c r="H12" s="76" t="s">
        <v>1</v>
      </c>
      <c r="I12" s="76"/>
      <c r="J12" s="77"/>
      <c r="K12" s="77"/>
    </row>
    <row r="13" spans="2:11" ht="15" thickBot="1" x14ac:dyDescent="0.4">
      <c r="B13" s="1" t="s">
        <v>11</v>
      </c>
      <c r="C13" s="1"/>
      <c r="D13" s="78">
        <f>D11/9*12+D12/11*12</f>
        <v>0</v>
      </c>
      <c r="E13" s="78"/>
      <c r="F13" s="3"/>
      <c r="H13" s="76" t="s">
        <v>2</v>
      </c>
      <c r="I13" s="76"/>
      <c r="J13" s="77"/>
      <c r="K13" s="77"/>
    </row>
    <row r="14" spans="2:11" ht="15.5" thickTop="1" thickBot="1" x14ac:dyDescent="0.4">
      <c r="F14" s="3"/>
      <c r="H14" s="88" t="s">
        <v>3</v>
      </c>
      <c r="I14" s="88"/>
      <c r="J14" s="82">
        <f>(J11+J12+J13)/12</f>
        <v>0.16666666666666666</v>
      </c>
      <c r="K14" s="82"/>
    </row>
    <row r="15" spans="2:11" ht="15" thickTop="1" x14ac:dyDescent="0.35">
      <c r="F15" s="3"/>
    </row>
    <row r="16" spans="2:11" x14ac:dyDescent="0.35">
      <c r="F16" s="3"/>
      <c r="H16" s="79" t="s">
        <v>9</v>
      </c>
      <c r="I16" s="80"/>
      <c r="J16" s="80"/>
      <c r="K16" s="81"/>
    </row>
    <row r="17" spans="2:11" x14ac:dyDescent="0.35">
      <c r="F17" s="3"/>
      <c r="H17" s="76" t="s">
        <v>4</v>
      </c>
      <c r="I17" s="76"/>
      <c r="J17" s="96">
        <v>0.2</v>
      </c>
      <c r="K17" s="96"/>
    </row>
    <row r="18" spans="2:11" x14ac:dyDescent="0.35">
      <c r="F18" s="3"/>
      <c r="H18" s="76" t="s">
        <v>5</v>
      </c>
      <c r="I18" s="76"/>
      <c r="J18" s="96">
        <f>J12/9</f>
        <v>0</v>
      </c>
      <c r="K18" s="96"/>
    </row>
    <row r="19" spans="2:11" x14ac:dyDescent="0.35">
      <c r="F19" s="3"/>
      <c r="H19" s="76" t="s">
        <v>6</v>
      </c>
      <c r="I19" s="76"/>
      <c r="J19" s="96">
        <f>J13/12</f>
        <v>0</v>
      </c>
      <c r="K19" s="96"/>
    </row>
    <row r="20" spans="2:11" ht="15" thickBot="1" x14ac:dyDescent="0.4">
      <c r="F20" s="3"/>
      <c r="H20" s="88" t="s">
        <v>7</v>
      </c>
      <c r="I20" s="88"/>
      <c r="J20" s="82">
        <f>(J17*3+J18*9+J19*12)/12</f>
        <v>5.000000000000001E-2</v>
      </c>
      <c r="K20" s="82"/>
    </row>
    <row r="21" spans="2:11" ht="15" thickTop="1" x14ac:dyDescent="0.35"/>
    <row r="22" spans="2:11" x14ac:dyDescent="0.35"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2:11" x14ac:dyDescent="0.35">
      <c r="D23" s="72" t="s">
        <v>14</v>
      </c>
      <c r="E23" s="73"/>
      <c r="F23" s="73"/>
      <c r="G23" s="73"/>
      <c r="H23" s="73"/>
      <c r="I23" s="74"/>
    </row>
    <row r="25" spans="2:11" x14ac:dyDescent="0.35">
      <c r="B25" s="4"/>
      <c r="C25" s="5"/>
      <c r="D25" s="5"/>
      <c r="E25" s="5"/>
      <c r="F25" s="85" t="s">
        <v>18</v>
      </c>
      <c r="G25" s="86"/>
      <c r="H25" s="5"/>
      <c r="I25" s="5"/>
      <c r="J25" s="5"/>
      <c r="K25" s="6"/>
    </row>
    <row r="26" spans="2:11" x14ac:dyDescent="0.35">
      <c r="B26" s="10"/>
      <c r="C26" s="11"/>
      <c r="D26" s="11"/>
      <c r="E26" s="11"/>
      <c r="F26" s="11"/>
      <c r="G26" s="10" t="s">
        <v>23</v>
      </c>
      <c r="H26" s="11"/>
      <c r="I26" s="11"/>
      <c r="J26" s="11"/>
      <c r="K26" s="12"/>
    </row>
    <row r="27" spans="2:11" x14ac:dyDescent="0.35">
      <c r="B27" s="7"/>
      <c r="C27" s="8"/>
      <c r="D27" s="8"/>
      <c r="E27" s="8"/>
      <c r="F27" s="8"/>
      <c r="G27" s="8"/>
      <c r="H27" s="8"/>
      <c r="I27" s="8"/>
      <c r="J27" s="8"/>
      <c r="K27" s="9"/>
    </row>
    <row r="28" spans="2:11" x14ac:dyDescent="0.35">
      <c r="B28" s="89" t="s">
        <v>19</v>
      </c>
      <c r="C28" s="90"/>
      <c r="D28" s="90"/>
      <c r="E28" s="90"/>
      <c r="F28" s="90"/>
      <c r="G28" s="90"/>
      <c r="H28" s="90"/>
      <c r="I28" s="90"/>
      <c r="J28" s="90"/>
      <c r="K28" s="91"/>
    </row>
    <row r="29" spans="2:11" x14ac:dyDescent="0.35">
      <c r="B29" s="7"/>
      <c r="C29" s="8"/>
      <c r="D29" s="8"/>
      <c r="E29" s="8"/>
      <c r="F29" s="8"/>
      <c r="G29" s="8"/>
      <c r="H29" s="8"/>
      <c r="I29" s="8"/>
      <c r="J29" s="8"/>
      <c r="K29" s="9"/>
    </row>
    <row r="30" spans="2:11" x14ac:dyDescent="0.35">
      <c r="B30" s="92" t="s">
        <v>24</v>
      </c>
      <c r="C30" s="93"/>
      <c r="D30" s="93"/>
      <c r="E30" s="93"/>
      <c r="F30" s="93"/>
      <c r="G30" s="93"/>
      <c r="H30" s="93"/>
      <c r="I30" s="93"/>
      <c r="J30" s="93"/>
      <c r="K30" s="94"/>
    </row>
    <row r="32" spans="2:11" x14ac:dyDescent="0.35">
      <c r="D32" s="87" t="s">
        <v>22</v>
      </c>
      <c r="E32" s="87"/>
      <c r="F32" s="87"/>
      <c r="G32" s="87"/>
      <c r="H32" s="87"/>
      <c r="I32" s="87"/>
    </row>
  </sheetData>
  <mergeCells count="35">
    <mergeCell ref="B8:E8"/>
    <mergeCell ref="H8:K8"/>
    <mergeCell ref="J17:K17"/>
    <mergeCell ref="J18:K18"/>
    <mergeCell ref="J19:K19"/>
    <mergeCell ref="H14:I14"/>
    <mergeCell ref="H10:K10"/>
    <mergeCell ref="J11:K11"/>
    <mergeCell ref="J12:K12"/>
    <mergeCell ref="J13:K13"/>
    <mergeCell ref="J14:K14"/>
    <mergeCell ref="H11:I11"/>
    <mergeCell ref="H12:I12"/>
    <mergeCell ref="H13:I13"/>
    <mergeCell ref="F25:G25"/>
    <mergeCell ref="D32:I32"/>
    <mergeCell ref="H20:I20"/>
    <mergeCell ref="B28:K28"/>
    <mergeCell ref="B30:K30"/>
    <mergeCell ref="D2:I3"/>
    <mergeCell ref="D23:I23"/>
    <mergeCell ref="D5:I5"/>
    <mergeCell ref="B11:C11"/>
    <mergeCell ref="B12:C12"/>
    <mergeCell ref="D11:E11"/>
    <mergeCell ref="D12:E12"/>
    <mergeCell ref="D13:E13"/>
    <mergeCell ref="H16:K16"/>
    <mergeCell ref="H17:I17"/>
    <mergeCell ref="H18:I18"/>
    <mergeCell ref="H19:I19"/>
    <mergeCell ref="J20:K20"/>
    <mergeCell ref="B10:E10"/>
    <mergeCell ref="B7:E7"/>
    <mergeCell ref="H7:K7"/>
  </mergeCells>
  <dataValidations xWindow="362" yWindow="368" count="6">
    <dataValidation type="custom" showInputMessage="1" showErrorMessage="1" error="Cannot enter more than one salary." sqref="D11:E11" xr:uid="{00000000-0002-0000-0000-000000000000}">
      <formula1>IF(D12&gt;0,FALSE,TRUE)</formula1>
    </dataValidation>
    <dataValidation type="custom" allowBlank="1" showInputMessage="1" showErrorMessage="1" error="Cannot input more than one salary." sqref="D12:E12" xr:uid="{00000000-0002-0000-0000-000001000000}">
      <formula1>IF(D11&gt;0,FALSE,TRUE)</formula1>
    </dataValidation>
    <dataValidation type="custom" allowBlank="1" showInputMessage="1" showErrorMessage="1" error="Cannot combine calendar-month appointments with other appointments." sqref="J11:K11 J17:K17" xr:uid="{00000000-0002-0000-0000-000002000000}">
      <formula1>IF(J13&gt;0,FALSE,TRUE)</formula1>
    </dataValidation>
    <dataValidation type="custom" allowBlank="1" showInputMessage="1" showErrorMessage="1" error="Cannot combine calendar-month appointments with other appointments." sqref="J12:K12 J18:K18" xr:uid="{00000000-0002-0000-0000-000003000000}">
      <formula1>IF(J13&gt;0,FALSE,TRUE)</formula1>
    </dataValidation>
    <dataValidation type="custom" showInputMessage="1" showErrorMessage="1" error="Cannot combine calendar-month appointments with other appointments." sqref="J13:K13" xr:uid="{00000000-0002-0000-0000-000004000000}">
      <formula1>IF(AND(OR(J11&gt;0,J12&gt;0)),FALSE,TRUE)</formula1>
    </dataValidation>
    <dataValidation type="custom" allowBlank="1" showInputMessage="1" showErrorMessage="1" error="Cannot combine calendar-month appointments with other appointments." sqref="J19:K19" xr:uid="{00000000-0002-0000-0000-000005000000}">
      <formula1>IF(AND(OR(J17&gt;0,J18&gt;0)),FALSE,TRUE)</formula1>
    </dataValidation>
  </dataValidations>
  <pageMargins left="0.7" right="0.7" top="0.75" bottom="0.75" header="0.3" footer="0.3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436C2-7381-4F3F-AB22-84947CAB444B}">
  <dimension ref="A1:R33"/>
  <sheetViews>
    <sheetView tabSelected="1" topLeftCell="E1" workbookViewId="0">
      <selection activeCell="J20" sqref="J20:K20"/>
    </sheetView>
  </sheetViews>
  <sheetFormatPr defaultRowHeight="14.5" x14ac:dyDescent="0.35"/>
  <cols>
    <col min="3" max="3" width="17.1796875" customWidth="1"/>
    <col min="6" max="6" width="14.26953125" customWidth="1"/>
    <col min="7" max="7" width="12" customWidth="1"/>
    <col min="9" max="9" width="16.26953125" customWidth="1"/>
    <col min="12" max="12" width="19.26953125" customWidth="1"/>
    <col min="15" max="15" width="20.81640625" customWidth="1"/>
    <col min="18" max="18" width="17.81640625" customWidth="1"/>
  </cols>
  <sheetData>
    <row r="1" spans="1:18" ht="15.5" x14ac:dyDescent="0.35">
      <c r="A1" s="69" t="s">
        <v>26</v>
      </c>
      <c r="B1" s="69"/>
      <c r="C1" s="69"/>
      <c r="D1" s="69"/>
      <c r="E1" s="69"/>
      <c r="F1" s="69"/>
      <c r="G1" s="13"/>
      <c r="H1" s="70" t="s">
        <v>27</v>
      </c>
      <c r="I1" s="70"/>
      <c r="J1" s="70"/>
      <c r="K1" s="70"/>
      <c r="L1" s="70"/>
      <c r="M1" s="13"/>
      <c r="N1" s="97" t="s">
        <v>28</v>
      </c>
      <c r="O1" s="97"/>
      <c r="P1" s="97"/>
      <c r="Q1" s="97"/>
      <c r="R1" s="97"/>
    </row>
    <row r="2" spans="1:18" ht="16" thickBot="1" x14ac:dyDescent="0.4">
      <c r="A2" s="49"/>
      <c r="B2" s="49"/>
      <c r="C2" s="49"/>
      <c r="D2" s="49"/>
      <c r="E2" s="49"/>
      <c r="F2" s="49"/>
      <c r="G2" s="13"/>
      <c r="H2" s="50"/>
      <c r="I2" s="50"/>
      <c r="J2" s="50"/>
      <c r="K2" s="50"/>
      <c r="L2" s="50"/>
      <c r="M2" s="13"/>
      <c r="N2" s="98"/>
      <c r="O2" s="98"/>
      <c r="P2" s="98"/>
      <c r="Q2" s="98"/>
      <c r="R2" s="98"/>
    </row>
    <row r="3" spans="1:18" x14ac:dyDescent="0.35">
      <c r="A3" s="13"/>
      <c r="B3" s="65" t="s">
        <v>29</v>
      </c>
      <c r="C3" s="66"/>
      <c r="D3" s="13"/>
      <c r="E3" s="67" t="s">
        <v>30</v>
      </c>
      <c r="F3" s="68"/>
      <c r="G3" s="13"/>
      <c r="H3" s="67" t="s">
        <v>29</v>
      </c>
      <c r="I3" s="68"/>
      <c r="J3" s="13"/>
      <c r="K3" s="67" t="s">
        <v>31</v>
      </c>
      <c r="L3" s="68"/>
      <c r="M3" s="13"/>
      <c r="N3" s="67" t="s">
        <v>29</v>
      </c>
      <c r="O3" s="68"/>
      <c r="P3" s="13"/>
      <c r="Q3" s="67" t="s">
        <v>32</v>
      </c>
      <c r="R3" s="68"/>
    </row>
    <row r="4" spans="1:18" x14ac:dyDescent="0.35">
      <c r="A4" s="13"/>
      <c r="B4" s="61" t="s">
        <v>33</v>
      </c>
      <c r="C4" s="62"/>
      <c r="D4" s="13"/>
      <c r="E4" s="63" t="s">
        <v>34</v>
      </c>
      <c r="F4" s="64"/>
      <c r="G4" s="13"/>
      <c r="H4" s="63" t="s">
        <v>35</v>
      </c>
      <c r="I4" s="64"/>
      <c r="J4" s="13"/>
      <c r="K4" s="63" t="s">
        <v>34</v>
      </c>
      <c r="L4" s="64"/>
      <c r="M4" s="13"/>
      <c r="N4" s="63" t="s">
        <v>36</v>
      </c>
      <c r="O4" s="64"/>
      <c r="P4" s="13"/>
      <c r="Q4" s="63" t="s">
        <v>34</v>
      </c>
      <c r="R4" s="64"/>
    </row>
    <row r="5" spans="1:18" ht="15" thickBot="1" x14ac:dyDescent="0.4">
      <c r="A5" s="13"/>
      <c r="B5" s="57" t="s">
        <v>37</v>
      </c>
      <c r="C5" s="58"/>
      <c r="D5" s="13"/>
      <c r="E5" s="59" t="s">
        <v>37</v>
      </c>
      <c r="F5" s="60"/>
      <c r="G5" s="13"/>
      <c r="H5" s="59" t="s">
        <v>38</v>
      </c>
      <c r="I5" s="60"/>
      <c r="J5" s="13"/>
      <c r="K5" s="59" t="s">
        <v>38</v>
      </c>
      <c r="L5" s="60"/>
      <c r="M5" s="13"/>
      <c r="N5" s="59" t="s">
        <v>39</v>
      </c>
      <c r="O5" s="60"/>
      <c r="P5" s="13"/>
      <c r="Q5" s="59" t="s">
        <v>39</v>
      </c>
      <c r="R5" s="60"/>
    </row>
    <row r="6" spans="1:18" ht="39.5" thickBot="1" x14ac:dyDescent="0.4">
      <c r="A6" s="14"/>
      <c r="B6" s="15" t="s">
        <v>40</v>
      </c>
      <c r="C6" s="16" t="s">
        <v>2</v>
      </c>
      <c r="D6" s="14"/>
      <c r="E6" s="17" t="s">
        <v>2</v>
      </c>
      <c r="F6" s="17" t="s">
        <v>40</v>
      </c>
      <c r="G6" s="13"/>
      <c r="H6" s="18" t="s">
        <v>40</v>
      </c>
      <c r="I6" s="18" t="s">
        <v>1</v>
      </c>
      <c r="J6" s="13"/>
      <c r="K6" s="19" t="s">
        <v>1</v>
      </c>
      <c r="L6" s="19" t="s">
        <v>40</v>
      </c>
      <c r="M6" s="13"/>
      <c r="N6" s="20" t="s">
        <v>40</v>
      </c>
      <c r="O6" s="20" t="s">
        <v>0</v>
      </c>
      <c r="P6" s="13"/>
      <c r="Q6" s="21" t="s">
        <v>0</v>
      </c>
      <c r="R6" s="21" t="s">
        <v>40</v>
      </c>
    </row>
    <row r="7" spans="1:18" x14ac:dyDescent="0.35">
      <c r="A7" s="14"/>
      <c r="B7" s="22">
        <v>1</v>
      </c>
      <c r="C7" s="23">
        <v>12</v>
      </c>
      <c r="D7" s="14"/>
      <c r="E7" s="24">
        <v>12</v>
      </c>
      <c r="F7" s="25">
        <v>1</v>
      </c>
      <c r="G7" s="13"/>
      <c r="H7" s="22">
        <v>1</v>
      </c>
      <c r="I7" s="26">
        <v>9</v>
      </c>
      <c r="J7" s="13"/>
      <c r="K7" s="24">
        <v>9</v>
      </c>
      <c r="L7" s="25">
        <v>1</v>
      </c>
      <c r="M7" s="13"/>
      <c r="N7" s="22">
        <v>1</v>
      </c>
      <c r="O7" s="26">
        <v>3</v>
      </c>
      <c r="P7" s="13"/>
      <c r="Q7" s="24">
        <v>3</v>
      </c>
      <c r="R7" s="25">
        <v>1</v>
      </c>
    </row>
    <row r="8" spans="1:18" x14ac:dyDescent="0.35">
      <c r="A8" s="14"/>
      <c r="B8" s="27">
        <v>0.95</v>
      </c>
      <c r="C8" s="28">
        <v>11.4</v>
      </c>
      <c r="D8" s="14"/>
      <c r="E8" s="29">
        <v>11</v>
      </c>
      <c r="F8" s="30">
        <v>0.91669999999999996</v>
      </c>
      <c r="G8" s="13"/>
      <c r="H8" s="31">
        <v>0.95</v>
      </c>
      <c r="I8" s="32">
        <v>8.5500000000000007</v>
      </c>
      <c r="J8" s="13"/>
      <c r="K8" s="29">
        <v>8</v>
      </c>
      <c r="L8" s="33">
        <v>0.88890000000000002</v>
      </c>
      <c r="M8" s="13"/>
      <c r="N8" s="31">
        <v>0.95</v>
      </c>
      <c r="O8" s="32">
        <v>2.85</v>
      </c>
      <c r="P8" s="13"/>
      <c r="Q8" s="29">
        <v>2</v>
      </c>
      <c r="R8" s="33">
        <v>0.66669999999999996</v>
      </c>
    </row>
    <row r="9" spans="1:18" x14ac:dyDescent="0.35">
      <c r="A9" s="14"/>
      <c r="B9" s="31">
        <v>0.9</v>
      </c>
      <c r="C9" s="28">
        <v>10.8</v>
      </c>
      <c r="D9" s="14"/>
      <c r="E9" s="29">
        <v>10</v>
      </c>
      <c r="F9" s="30">
        <v>0.83330000000000004</v>
      </c>
      <c r="G9" s="13"/>
      <c r="H9" s="31">
        <v>0.9</v>
      </c>
      <c r="I9" s="32">
        <v>8.1</v>
      </c>
      <c r="J9" s="13"/>
      <c r="K9" s="29">
        <v>7</v>
      </c>
      <c r="L9" s="33">
        <v>0.77780000000000005</v>
      </c>
      <c r="M9" s="13"/>
      <c r="N9" s="31">
        <v>0.9</v>
      </c>
      <c r="O9" s="32">
        <v>2.7</v>
      </c>
      <c r="P9" s="13"/>
      <c r="Q9" s="29">
        <v>1</v>
      </c>
      <c r="R9" s="33">
        <v>0.33329999999999999</v>
      </c>
    </row>
    <row r="10" spans="1:18" ht="15" thickBot="1" x14ac:dyDescent="0.4">
      <c r="A10" s="14"/>
      <c r="B10" s="31">
        <v>0.85</v>
      </c>
      <c r="C10" s="28">
        <v>10.199999999999999</v>
      </c>
      <c r="D10" s="14"/>
      <c r="E10" s="29">
        <v>9</v>
      </c>
      <c r="F10" s="30">
        <v>0.75</v>
      </c>
      <c r="G10" s="13"/>
      <c r="H10" s="31">
        <v>0.85</v>
      </c>
      <c r="I10" s="32">
        <v>7.65</v>
      </c>
      <c r="J10" s="13"/>
      <c r="K10" s="29">
        <v>6</v>
      </c>
      <c r="L10" s="33">
        <v>0.66669999999999996</v>
      </c>
      <c r="M10" s="13"/>
      <c r="N10" s="31">
        <v>0.85</v>
      </c>
      <c r="O10" s="32">
        <v>2.5499999999999998</v>
      </c>
      <c r="P10" s="13"/>
      <c r="Q10" s="34">
        <v>0.5</v>
      </c>
      <c r="R10" s="35">
        <v>0.16669999999999999</v>
      </c>
    </row>
    <row r="11" spans="1:18" x14ac:dyDescent="0.35">
      <c r="A11" s="14"/>
      <c r="B11" s="31">
        <v>0.8</v>
      </c>
      <c r="C11" s="28">
        <v>9.6</v>
      </c>
      <c r="D11" s="14"/>
      <c r="E11" s="29">
        <v>8</v>
      </c>
      <c r="F11" s="30">
        <v>0.66669999999999996</v>
      </c>
      <c r="G11" s="13"/>
      <c r="H11" s="31">
        <v>0.8</v>
      </c>
      <c r="I11" s="32">
        <v>7.2</v>
      </c>
      <c r="J11" s="13"/>
      <c r="K11" s="29">
        <v>5</v>
      </c>
      <c r="L11" s="33">
        <v>0.55559999999999998</v>
      </c>
      <c r="M11" s="13"/>
      <c r="N11" s="31">
        <v>0.8</v>
      </c>
      <c r="O11" s="32">
        <v>2.4</v>
      </c>
      <c r="P11" s="51"/>
      <c r="Q11" s="13"/>
      <c r="R11" s="13"/>
    </row>
    <row r="12" spans="1:18" x14ac:dyDescent="0.35">
      <c r="A12" s="14"/>
      <c r="B12" s="31">
        <v>0.75</v>
      </c>
      <c r="C12" s="28">
        <v>9</v>
      </c>
      <c r="D12" s="14"/>
      <c r="E12" s="29">
        <v>7</v>
      </c>
      <c r="F12" s="30">
        <v>0.58330000000000004</v>
      </c>
      <c r="G12" s="13"/>
      <c r="H12" s="31">
        <v>0.75</v>
      </c>
      <c r="I12" s="32">
        <v>6.75</v>
      </c>
      <c r="J12" s="13"/>
      <c r="K12" s="29">
        <v>4</v>
      </c>
      <c r="L12" s="33">
        <v>0.44440000000000002</v>
      </c>
      <c r="M12" s="13"/>
      <c r="N12" s="31">
        <v>0.75</v>
      </c>
      <c r="O12" s="32">
        <v>2.25</v>
      </c>
      <c r="P12" s="13"/>
      <c r="Q12" s="52" t="s">
        <v>41</v>
      </c>
      <c r="R12" s="53"/>
    </row>
    <row r="13" spans="1:18" x14ac:dyDescent="0.35">
      <c r="A13" s="14"/>
      <c r="B13" s="31">
        <v>0.7</v>
      </c>
      <c r="C13" s="28">
        <v>8.4</v>
      </c>
      <c r="D13" s="14"/>
      <c r="E13" s="29">
        <v>6</v>
      </c>
      <c r="F13" s="30">
        <v>0.5</v>
      </c>
      <c r="G13" s="13"/>
      <c r="H13" s="31">
        <v>0.7</v>
      </c>
      <c r="I13" s="32">
        <v>6.3</v>
      </c>
      <c r="J13" s="13"/>
      <c r="K13" s="29">
        <v>3</v>
      </c>
      <c r="L13" s="33">
        <v>0.33329999999999999</v>
      </c>
      <c r="M13" s="13"/>
      <c r="N13" s="31">
        <v>0.7</v>
      </c>
      <c r="O13" s="32">
        <v>2.1</v>
      </c>
      <c r="P13" s="13"/>
      <c r="Q13" s="36">
        <v>0</v>
      </c>
      <c r="R13" s="37">
        <v>7.6700000000000004E-2</v>
      </c>
    </row>
    <row r="14" spans="1:18" x14ac:dyDescent="0.35">
      <c r="A14" s="14"/>
      <c r="B14" s="31">
        <v>0.65</v>
      </c>
      <c r="C14" s="28">
        <v>7.8</v>
      </c>
      <c r="D14" s="14"/>
      <c r="E14" s="29">
        <v>5</v>
      </c>
      <c r="F14" s="30">
        <v>0.41670000000000001</v>
      </c>
      <c r="G14" s="13"/>
      <c r="H14" s="31">
        <v>0.65</v>
      </c>
      <c r="I14" s="32">
        <v>5.85</v>
      </c>
      <c r="J14" s="13"/>
      <c r="K14" s="29">
        <v>2</v>
      </c>
      <c r="L14" s="33">
        <v>0.22220000000000001</v>
      </c>
      <c r="M14" s="13"/>
      <c r="N14" s="31">
        <v>0.65</v>
      </c>
      <c r="O14" s="32">
        <v>1.95</v>
      </c>
      <c r="P14" s="51"/>
      <c r="Q14" s="13"/>
      <c r="R14" s="13"/>
    </row>
    <row r="15" spans="1:18" x14ac:dyDescent="0.35">
      <c r="A15" s="14"/>
      <c r="B15" s="31">
        <v>0.6</v>
      </c>
      <c r="C15" s="28">
        <v>7.2</v>
      </c>
      <c r="D15" s="14"/>
      <c r="E15" s="29">
        <v>4</v>
      </c>
      <c r="F15" s="30">
        <v>0.33329999999999999</v>
      </c>
      <c r="G15" s="13"/>
      <c r="H15" s="31">
        <v>0.6</v>
      </c>
      <c r="I15" s="32">
        <v>5.4</v>
      </c>
      <c r="J15" s="13"/>
      <c r="K15" s="29">
        <v>1</v>
      </c>
      <c r="L15" s="33">
        <v>0.1111</v>
      </c>
      <c r="M15" s="13"/>
      <c r="N15" s="31">
        <v>0.6</v>
      </c>
      <c r="O15" s="32">
        <v>1.8</v>
      </c>
      <c r="P15" s="56"/>
      <c r="Q15" s="54"/>
      <c r="R15" s="13"/>
    </row>
    <row r="16" spans="1:18" ht="15" thickBot="1" x14ac:dyDescent="0.4">
      <c r="A16" s="14"/>
      <c r="B16" s="31">
        <v>0.55000000000000004</v>
      </c>
      <c r="C16" s="28">
        <v>6.6</v>
      </c>
      <c r="D16" s="14"/>
      <c r="E16" s="29">
        <v>3</v>
      </c>
      <c r="F16" s="30">
        <v>0.25</v>
      </c>
      <c r="G16" s="13"/>
      <c r="H16" s="31">
        <v>0.55000000000000004</v>
      </c>
      <c r="I16" s="32">
        <v>4.95</v>
      </c>
      <c r="J16" s="13"/>
      <c r="K16" s="34">
        <v>0.5</v>
      </c>
      <c r="L16" s="35">
        <v>5.5599999999999997E-2</v>
      </c>
      <c r="M16" s="13"/>
      <c r="N16" s="31">
        <v>0.55000000000000004</v>
      </c>
      <c r="O16" s="32">
        <v>1.65</v>
      </c>
      <c r="P16" s="56"/>
      <c r="Q16" s="54"/>
      <c r="R16" s="13"/>
    </row>
    <row r="17" spans="1:18" x14ac:dyDescent="0.35">
      <c r="A17" s="14"/>
      <c r="B17" s="31">
        <v>0.5</v>
      </c>
      <c r="C17" s="28">
        <v>6</v>
      </c>
      <c r="D17" s="14"/>
      <c r="E17" s="29">
        <v>2</v>
      </c>
      <c r="F17" s="30">
        <v>0.16669999999999999</v>
      </c>
      <c r="G17" s="13"/>
      <c r="H17" s="31">
        <v>0.5</v>
      </c>
      <c r="I17" s="32">
        <v>4.5</v>
      </c>
      <c r="J17" s="51"/>
      <c r="K17" s="13"/>
      <c r="L17" s="13"/>
      <c r="M17" s="13"/>
      <c r="N17" s="31">
        <v>0.5</v>
      </c>
      <c r="O17" s="32">
        <v>1.5</v>
      </c>
      <c r="P17" s="56"/>
      <c r="Q17" s="54"/>
      <c r="R17" s="13"/>
    </row>
    <row r="18" spans="1:18" x14ac:dyDescent="0.35">
      <c r="A18" s="14"/>
      <c r="B18" s="31">
        <v>0.45</v>
      </c>
      <c r="C18" s="28">
        <v>5.4</v>
      </c>
      <c r="D18" s="14"/>
      <c r="E18" s="29">
        <v>1</v>
      </c>
      <c r="F18" s="30">
        <v>8.3299999999999999E-2</v>
      </c>
      <c r="G18" s="13"/>
      <c r="H18" s="31">
        <v>0.45</v>
      </c>
      <c r="I18" s="32">
        <v>4.05</v>
      </c>
      <c r="J18" s="13"/>
      <c r="K18" s="52" t="s">
        <v>42</v>
      </c>
      <c r="L18" s="53"/>
      <c r="M18" s="13"/>
      <c r="N18" s="31">
        <v>0.45</v>
      </c>
      <c r="O18" s="32">
        <v>1.35</v>
      </c>
      <c r="P18" s="56"/>
      <c r="Q18" s="54"/>
      <c r="R18" s="13"/>
    </row>
    <row r="19" spans="1:18" ht="15" thickBot="1" x14ac:dyDescent="0.4">
      <c r="A19" s="14"/>
      <c r="B19" s="31">
        <v>0.4</v>
      </c>
      <c r="C19" s="28">
        <v>4.8</v>
      </c>
      <c r="D19" s="14"/>
      <c r="E19" s="34">
        <v>0.5</v>
      </c>
      <c r="F19" s="38">
        <v>4.1700000000000001E-2</v>
      </c>
      <c r="G19" s="13"/>
      <c r="H19" s="31">
        <v>0.4</v>
      </c>
      <c r="I19" s="32">
        <v>3.6</v>
      </c>
      <c r="J19" s="13"/>
      <c r="K19" s="39">
        <v>0</v>
      </c>
      <c r="L19" s="37">
        <v>1.1000000000000001E-3</v>
      </c>
      <c r="M19" s="13"/>
      <c r="N19" s="31">
        <v>0.4</v>
      </c>
      <c r="O19" s="32">
        <v>1.2</v>
      </c>
      <c r="P19" s="56"/>
      <c r="Q19" s="54"/>
      <c r="R19" s="13"/>
    </row>
    <row r="20" spans="1:18" x14ac:dyDescent="0.35">
      <c r="A20" s="14"/>
      <c r="B20" s="31">
        <v>0.35</v>
      </c>
      <c r="C20" s="28">
        <v>4.2</v>
      </c>
      <c r="D20" s="14"/>
      <c r="E20" s="14"/>
      <c r="F20" s="14"/>
      <c r="G20" s="13"/>
      <c r="H20" s="31">
        <v>0.35</v>
      </c>
      <c r="I20" s="32">
        <v>3.15</v>
      </c>
      <c r="J20" s="51"/>
      <c r="K20" s="13"/>
      <c r="L20" s="13"/>
      <c r="M20" s="13"/>
      <c r="N20" s="31">
        <v>0.35</v>
      </c>
      <c r="O20" s="32">
        <v>1.05</v>
      </c>
      <c r="P20" s="56"/>
      <c r="Q20" s="54"/>
      <c r="R20" s="13"/>
    </row>
    <row r="21" spans="1:18" x14ac:dyDescent="0.35">
      <c r="A21" s="14"/>
      <c r="B21" s="31">
        <v>0.3</v>
      </c>
      <c r="C21" s="28">
        <v>3.6</v>
      </c>
      <c r="D21" s="14"/>
      <c r="E21" s="52" t="s">
        <v>43</v>
      </c>
      <c r="F21" s="53"/>
      <c r="G21" s="13"/>
      <c r="H21" s="31">
        <v>0.3</v>
      </c>
      <c r="I21" s="32">
        <v>2.7</v>
      </c>
      <c r="J21" s="56"/>
      <c r="K21" s="54"/>
      <c r="L21" s="13"/>
      <c r="M21" s="13"/>
      <c r="N21" s="31">
        <v>0.3</v>
      </c>
      <c r="O21" s="32">
        <v>0.9</v>
      </c>
      <c r="P21" s="56"/>
      <c r="Q21" s="54"/>
      <c r="R21" s="13"/>
    </row>
    <row r="22" spans="1:18" x14ac:dyDescent="0.35">
      <c r="A22" s="14"/>
      <c r="B22" s="31">
        <v>0.25</v>
      </c>
      <c r="C22" s="28">
        <v>3</v>
      </c>
      <c r="D22" s="14"/>
      <c r="E22" s="40">
        <v>0</v>
      </c>
      <c r="F22" s="37">
        <v>0.01</v>
      </c>
      <c r="G22" s="13"/>
      <c r="H22" s="31">
        <v>0.25</v>
      </c>
      <c r="I22" s="32">
        <v>2.25</v>
      </c>
      <c r="J22" s="56"/>
      <c r="K22" s="54"/>
      <c r="L22" s="13"/>
      <c r="M22" s="13"/>
      <c r="N22" s="31">
        <v>0.25</v>
      </c>
      <c r="O22" s="32">
        <v>0.75</v>
      </c>
      <c r="P22" s="56"/>
      <c r="Q22" s="54"/>
      <c r="R22" s="13"/>
    </row>
    <row r="23" spans="1:18" x14ac:dyDescent="0.35">
      <c r="A23" s="14"/>
      <c r="B23" s="31">
        <v>0.2</v>
      </c>
      <c r="C23" s="28">
        <v>2.4</v>
      </c>
      <c r="D23" s="14"/>
      <c r="E23" s="13"/>
      <c r="F23" s="13"/>
      <c r="G23" s="13"/>
      <c r="H23" s="31">
        <v>0.2</v>
      </c>
      <c r="I23" s="32">
        <v>1.8</v>
      </c>
      <c r="J23" s="56"/>
      <c r="K23" s="54"/>
      <c r="L23" s="13"/>
      <c r="M23" s="13"/>
      <c r="N23" s="31">
        <v>0.2</v>
      </c>
      <c r="O23" s="32">
        <v>0.6</v>
      </c>
      <c r="P23" s="56"/>
      <c r="Q23" s="54"/>
      <c r="R23" s="13"/>
    </row>
    <row r="24" spans="1:18" x14ac:dyDescent="0.35">
      <c r="A24" s="14"/>
      <c r="B24" s="31">
        <v>0.15</v>
      </c>
      <c r="C24" s="28">
        <v>1.8</v>
      </c>
      <c r="D24" s="14"/>
      <c r="E24" s="13"/>
      <c r="F24" s="13"/>
      <c r="G24" s="13"/>
      <c r="H24" s="31">
        <v>0.15</v>
      </c>
      <c r="I24" s="32">
        <v>1.35</v>
      </c>
      <c r="J24" s="56"/>
      <c r="K24" s="54"/>
      <c r="L24" s="13"/>
      <c r="M24" s="13"/>
      <c r="N24" s="31">
        <v>0.15</v>
      </c>
      <c r="O24" s="32">
        <v>0.45</v>
      </c>
      <c r="P24" s="56"/>
      <c r="Q24" s="54"/>
      <c r="R24" s="13"/>
    </row>
    <row r="25" spans="1:18" x14ac:dyDescent="0.35">
      <c r="A25" s="14"/>
      <c r="B25" s="31">
        <v>0.1</v>
      </c>
      <c r="C25" s="28">
        <v>1.2</v>
      </c>
      <c r="D25" s="14"/>
      <c r="E25" s="13"/>
      <c r="F25" s="13"/>
      <c r="G25" s="13"/>
      <c r="H25" s="31">
        <v>0.1</v>
      </c>
      <c r="I25" s="32">
        <v>0.9</v>
      </c>
      <c r="J25" s="56"/>
      <c r="K25" s="54"/>
      <c r="L25" s="13"/>
      <c r="M25" s="13"/>
      <c r="N25" s="31">
        <v>0.1</v>
      </c>
      <c r="O25" s="32">
        <v>0.3</v>
      </c>
      <c r="P25" s="56"/>
      <c r="Q25" s="54"/>
      <c r="R25" s="13"/>
    </row>
    <row r="26" spans="1:18" x14ac:dyDescent="0.35">
      <c r="A26" s="14"/>
      <c r="B26" s="31">
        <v>0.08</v>
      </c>
      <c r="C26" s="28">
        <v>0.96</v>
      </c>
      <c r="D26" s="14"/>
      <c r="E26" s="13"/>
      <c r="F26" s="13"/>
      <c r="G26" s="13"/>
      <c r="H26" s="31">
        <v>0.08</v>
      </c>
      <c r="I26" s="32">
        <v>0.72</v>
      </c>
      <c r="J26" s="56"/>
      <c r="K26" s="54"/>
      <c r="L26" s="13"/>
      <c r="M26" s="13"/>
      <c r="N26" s="31">
        <v>0.08</v>
      </c>
      <c r="O26" s="32">
        <v>0.24</v>
      </c>
      <c r="P26" s="56"/>
      <c r="Q26" s="54"/>
      <c r="R26" s="13"/>
    </row>
    <row r="27" spans="1:18" x14ac:dyDescent="0.35">
      <c r="A27" s="14"/>
      <c r="B27" s="31">
        <v>0.05</v>
      </c>
      <c r="C27" s="28">
        <v>0.6</v>
      </c>
      <c r="D27" s="14"/>
      <c r="E27" s="13"/>
      <c r="F27" s="13"/>
      <c r="G27" s="13"/>
      <c r="H27" s="31">
        <v>0.05</v>
      </c>
      <c r="I27" s="32">
        <v>0.45</v>
      </c>
      <c r="J27" s="56"/>
      <c r="K27" s="54"/>
      <c r="L27" s="13"/>
      <c r="M27" s="13"/>
      <c r="N27" s="31">
        <v>0.05</v>
      </c>
      <c r="O27" s="32">
        <v>0.15</v>
      </c>
      <c r="P27" s="56"/>
      <c r="Q27" s="54"/>
      <c r="R27" s="14"/>
    </row>
    <row r="28" spans="1:18" x14ac:dyDescent="0.35">
      <c r="A28" s="14"/>
      <c r="B28" s="31">
        <v>0.03</v>
      </c>
      <c r="C28" s="28">
        <v>0.36</v>
      </c>
      <c r="D28" s="14"/>
      <c r="E28" s="13"/>
      <c r="F28" s="13"/>
      <c r="G28" s="13"/>
      <c r="H28" s="31">
        <v>0.03</v>
      </c>
      <c r="I28" s="32">
        <v>0.27</v>
      </c>
      <c r="J28" s="56"/>
      <c r="K28" s="54"/>
      <c r="L28" s="13"/>
      <c r="M28" s="13"/>
      <c r="N28" s="31">
        <v>0.03</v>
      </c>
      <c r="O28" s="32">
        <v>0.09</v>
      </c>
      <c r="P28" s="56"/>
      <c r="Q28" s="54"/>
      <c r="R28" s="13"/>
    </row>
    <row r="29" spans="1:18" ht="15" thickBot="1" x14ac:dyDescent="0.4">
      <c r="A29" s="14"/>
      <c r="B29" s="41">
        <v>0.02</v>
      </c>
      <c r="C29" s="42">
        <v>0.24</v>
      </c>
      <c r="D29" s="14"/>
      <c r="E29" s="13"/>
      <c r="F29" s="13"/>
      <c r="G29" s="13"/>
      <c r="H29" s="41">
        <v>0.02</v>
      </c>
      <c r="I29" s="43">
        <v>0.18</v>
      </c>
      <c r="J29" s="56"/>
      <c r="K29" s="54"/>
      <c r="L29" s="14"/>
      <c r="M29" s="13"/>
      <c r="N29" s="41">
        <v>0.02</v>
      </c>
      <c r="O29" s="43">
        <v>0.06</v>
      </c>
      <c r="P29" s="56"/>
      <c r="Q29" s="54"/>
      <c r="R29" s="13"/>
    </row>
    <row r="30" spans="1:18" x14ac:dyDescent="0.35">
      <c r="A30" s="14"/>
      <c r="B30" s="44"/>
      <c r="C30" s="14"/>
      <c r="D30" s="14"/>
      <c r="E30" s="13"/>
      <c r="F30" s="13"/>
      <c r="G30" s="13"/>
      <c r="H30" s="13"/>
      <c r="I30" s="44"/>
      <c r="J30" s="54"/>
      <c r="K30" s="54"/>
      <c r="L30" s="14"/>
      <c r="M30" s="13"/>
      <c r="N30" s="13"/>
      <c r="O30" s="44"/>
      <c r="P30" s="54"/>
      <c r="Q30" s="54"/>
      <c r="R30" s="13"/>
    </row>
    <row r="31" spans="1:18" x14ac:dyDescent="0.35">
      <c r="A31" s="14"/>
      <c r="B31" s="14"/>
      <c r="C31" s="14"/>
      <c r="D31" s="14"/>
      <c r="E31" s="13"/>
      <c r="F31" s="13"/>
      <c r="G31" s="13"/>
      <c r="H31" s="52" t="s">
        <v>44</v>
      </c>
      <c r="I31" s="53"/>
      <c r="J31" s="54"/>
      <c r="K31" s="54"/>
      <c r="L31" s="13"/>
      <c r="M31" s="13"/>
      <c r="N31" s="52" t="s">
        <v>45</v>
      </c>
      <c r="O31" s="53"/>
      <c r="P31" s="54"/>
      <c r="Q31" s="54"/>
      <c r="R31" s="13"/>
    </row>
    <row r="32" spans="1:18" x14ac:dyDescent="0.35">
      <c r="A32" s="13"/>
      <c r="B32" s="52" t="s">
        <v>46</v>
      </c>
      <c r="C32" s="53"/>
      <c r="D32" s="54"/>
      <c r="E32" s="54"/>
      <c r="F32" s="13"/>
      <c r="G32" s="13"/>
      <c r="H32" s="45">
        <v>0</v>
      </c>
      <c r="I32" s="46">
        <v>0</v>
      </c>
      <c r="J32" s="55"/>
      <c r="K32" s="54"/>
      <c r="L32" s="13"/>
      <c r="M32" s="13"/>
      <c r="N32" s="47">
        <v>0</v>
      </c>
      <c r="O32" s="46">
        <v>0</v>
      </c>
      <c r="P32" s="55"/>
      <c r="Q32" s="54"/>
      <c r="R32" s="13"/>
    </row>
    <row r="33" spans="1:18" x14ac:dyDescent="0.35">
      <c r="A33" s="14"/>
      <c r="B33" s="48">
        <v>0</v>
      </c>
      <c r="C33" s="46">
        <v>1.08</v>
      </c>
      <c r="D33" s="14"/>
      <c r="E33" s="14"/>
      <c r="F33" s="14"/>
      <c r="G33" s="14"/>
      <c r="H33" s="13"/>
      <c r="I33" s="13"/>
      <c r="J33" s="14"/>
      <c r="K33" s="13"/>
      <c r="L33" s="13"/>
      <c r="M33" s="14"/>
      <c r="N33" s="14"/>
      <c r="O33" s="14"/>
      <c r="P33" s="14"/>
      <c r="Q33" s="13"/>
      <c r="R33" s="13"/>
    </row>
  </sheetData>
  <mergeCells count="52">
    <mergeCell ref="Q3:R3"/>
    <mergeCell ref="A1:F1"/>
    <mergeCell ref="H1:L1"/>
    <mergeCell ref="N1:R1"/>
    <mergeCell ref="B3:C3"/>
    <mergeCell ref="E3:F3"/>
    <mergeCell ref="H3:I3"/>
    <mergeCell ref="K3:L3"/>
    <mergeCell ref="N3:O3"/>
    <mergeCell ref="Q5:R5"/>
    <mergeCell ref="B4:C4"/>
    <mergeCell ref="E4:F4"/>
    <mergeCell ref="H4:I4"/>
    <mergeCell ref="K4:L4"/>
    <mergeCell ref="N4:O4"/>
    <mergeCell ref="Q4:R4"/>
    <mergeCell ref="B5:C5"/>
    <mergeCell ref="E5:F5"/>
    <mergeCell ref="H5:I5"/>
    <mergeCell ref="K5:L5"/>
    <mergeCell ref="N5:O5"/>
    <mergeCell ref="P15:Q15"/>
    <mergeCell ref="P16:Q16"/>
    <mergeCell ref="P17:Q17"/>
    <mergeCell ref="P18:Q18"/>
    <mergeCell ref="P19:Q19"/>
    <mergeCell ref="P20:Q20"/>
    <mergeCell ref="J21:K21"/>
    <mergeCell ref="P21:Q21"/>
    <mergeCell ref="J22:K22"/>
    <mergeCell ref="P22:Q22"/>
    <mergeCell ref="J23:K23"/>
    <mergeCell ref="P23:Q23"/>
    <mergeCell ref="J24:K24"/>
    <mergeCell ref="P24:Q24"/>
    <mergeCell ref="J25:K25"/>
    <mergeCell ref="P25:Q25"/>
    <mergeCell ref="J26:K26"/>
    <mergeCell ref="P26:Q26"/>
    <mergeCell ref="J27:K27"/>
    <mergeCell ref="P27:Q27"/>
    <mergeCell ref="J28:K28"/>
    <mergeCell ref="P28:Q28"/>
    <mergeCell ref="J29:K29"/>
    <mergeCell ref="P29:Q29"/>
    <mergeCell ref="J30:K30"/>
    <mergeCell ref="P30:Q30"/>
    <mergeCell ref="J31:K31"/>
    <mergeCell ref="P31:Q31"/>
    <mergeCell ref="D32:E32"/>
    <mergeCell ref="J32:K32"/>
    <mergeCell ref="P32:Q3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Calculator</vt:lpstr>
      <vt:lpstr>Effort Reference Chart</vt:lpstr>
    </vt:vector>
  </TitlesOfParts>
  <Company>University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Voss, Brianna C</dc:creator>
  <cp:lastModifiedBy>Tallman, Danielle I</cp:lastModifiedBy>
  <cp:lastPrinted>2017-12-15T15:57:14Z</cp:lastPrinted>
  <dcterms:created xsi:type="dcterms:W3CDTF">2017-08-23T20:42:21Z</dcterms:created>
  <dcterms:modified xsi:type="dcterms:W3CDTF">2026-09-17T19:20:27Z</dcterms:modified>
</cp:coreProperties>
</file>